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3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4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3.xml" ContentType="application/vnd.openxmlformats-officedocument.drawing+xml"/>
  <Override PartName="/xl/tables/table2.xml" ContentType="application/vnd.openxmlformats-officedocument.spreadsheetml.table+xml"/>
  <Override PartName="/xl/charts/chart5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6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7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4.xml" ContentType="application/vnd.openxmlformats-officedocument.drawing+xml"/>
  <Override PartName="/xl/tables/table3.xml" ContentType="application/vnd.openxmlformats-officedocument.spreadsheetml.table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10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11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5.xml" ContentType="application/vnd.openxmlformats-officedocument.drawing+xml"/>
  <Override PartName="/xl/tables/table4.xml" ContentType="application/vnd.openxmlformats-officedocument.spreadsheetml.table+xml"/>
  <Override PartName="/xl/charts/chart12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3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4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6.xml" ContentType="application/vnd.openxmlformats-officedocument.drawing+xml"/>
  <Override PartName="/xl/tables/table5.xml" ContentType="application/vnd.openxmlformats-officedocument.spreadsheetml.table+xml"/>
  <Override PartName="/xl/charts/chart15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6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17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7.xml" ContentType="application/vnd.openxmlformats-officedocument.drawing+xml"/>
  <Override PartName="/xl/tables/table6.xml" ContentType="application/vnd.openxmlformats-officedocument.spreadsheetml.table+xml"/>
  <Override PartName="/xl/charts/chart18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harts/chart19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theme/themeOverride2.xml" ContentType="application/vnd.openxmlformats-officedocument.themeOverride+xml"/>
  <Override PartName="/xl/charts/chart20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theme/themeOverride3.xml" ContentType="application/vnd.openxmlformats-officedocument.themeOverride+xml"/>
  <Override PartName="/xl/drawings/drawing8.xml" ContentType="application/vnd.openxmlformats-officedocument.drawing+xml"/>
  <Override PartName="/xl/tables/table7.xml" ContentType="application/vnd.openxmlformats-officedocument.spreadsheetml.table+xml"/>
  <Override PartName="/xl/charts/chart21.xml" ContentType="application/vnd.openxmlformats-officedocument.drawingml.chart+xml"/>
  <Override PartName="/xl/theme/themeOverride4.xml" ContentType="application/vnd.openxmlformats-officedocument.themeOverride+xml"/>
  <Override PartName="/xl/charts/chart22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charts/chart23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charts/chart24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charts/chart25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drawings/drawing9.xml" ContentType="application/vnd.openxmlformats-officedocument.drawing+xml"/>
  <Override PartName="/xl/tables/table8.xml" ContentType="application/vnd.openxmlformats-officedocument.spreadsheetml.table+xml"/>
  <Override PartName="/xl/charts/chart26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charts/chart27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charts/chart28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drawings/drawing10.xml" ContentType="application/vnd.openxmlformats-officedocument.drawing+xml"/>
  <Override PartName="/xl/tables/table9.xml" ContentType="application/vnd.openxmlformats-officedocument.spreadsheetml.table+xml"/>
  <Override PartName="/xl/charts/chart29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charts/chart30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charts/chart31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drawings/drawing11.xml" ContentType="application/vnd.openxmlformats-officedocument.drawing+xml"/>
  <Override PartName="/xl/tables/table10.xml" ContentType="application/vnd.openxmlformats-officedocument.spreadsheetml.table+xml"/>
  <Override PartName="/xl/charts/chart32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charts/chart33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charts/chart34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charts/chart35.xml" ContentType="application/vnd.openxmlformats-officedocument.drawingml.chart+xml"/>
  <Override PartName="/xl/charts/style32.xml" ContentType="application/vnd.ms-office.chartstyle+xml"/>
  <Override PartName="/xl/charts/colors32.xml" ContentType="application/vnd.ms-office.chartcolorstyle+xml"/>
  <Override PartName="/xl/charts/chart36.xml" ContentType="application/vnd.openxmlformats-officedocument.drawingml.chart+xml"/>
  <Override PartName="/xl/charts/style33.xml" ContentType="application/vnd.ms-office.chartstyle+xml"/>
  <Override PartName="/xl/charts/colors33.xml" ContentType="application/vnd.ms-office.chartcolorstyle+xml"/>
  <Override PartName="/xl/drawings/drawing12.xml" ContentType="application/vnd.openxmlformats-officedocument.drawing+xml"/>
  <Override PartName="/xl/tables/table11.xml" ContentType="application/vnd.openxmlformats-officedocument.spreadsheetml.table+xml"/>
  <Override PartName="/xl/charts/chart37.xml" ContentType="application/vnd.openxmlformats-officedocument.drawingml.chart+xml"/>
  <Override PartName="/xl/charts/style34.xml" ContentType="application/vnd.ms-office.chartstyle+xml"/>
  <Override PartName="/xl/charts/colors34.xml" ContentType="application/vnd.ms-office.chartcolorstyle+xml"/>
  <Override PartName="/xl/charts/chart38.xml" ContentType="application/vnd.openxmlformats-officedocument.drawingml.chart+xml"/>
  <Override PartName="/xl/charts/style35.xml" ContentType="application/vnd.ms-office.chartstyle+xml"/>
  <Override PartName="/xl/charts/colors35.xml" ContentType="application/vnd.ms-office.chartcolorstyle+xml"/>
  <Override PartName="/xl/charts/chart39.xml" ContentType="application/vnd.openxmlformats-officedocument.drawingml.chart+xml"/>
  <Override PartName="/xl/charts/style36.xml" ContentType="application/vnd.ms-office.chartstyle+xml"/>
  <Override PartName="/xl/charts/colors36.xml" ContentType="application/vnd.ms-office.chartcolorstyle+xml"/>
  <Override PartName="/xl/drawings/drawing13.xml" ContentType="application/vnd.openxmlformats-officedocument.drawing+xml"/>
  <Override PartName="/xl/tables/table12.xml" ContentType="application/vnd.openxmlformats-officedocument.spreadsheetml.table+xml"/>
  <Override PartName="/xl/charts/chart40.xml" ContentType="application/vnd.openxmlformats-officedocument.drawingml.chart+xml"/>
  <Override PartName="/xl/theme/themeOverride5.xml" ContentType="application/vnd.openxmlformats-officedocument.themeOverride+xml"/>
  <Override PartName="/xl/charts/chart41.xml" ContentType="application/vnd.openxmlformats-officedocument.drawingml.chart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charts/style37.xml" ContentType="application/vnd.ms-office.chartstyle+xml"/>
  <Override PartName="/xl/charts/colors37.xml" ContentType="application/vnd.ms-office.chartcolorstyle+xml"/>
  <Override PartName="/xl/charts/chart44.xml" ContentType="application/vnd.openxmlformats-officedocument.drawingml.chart+xml"/>
  <Override PartName="/xl/charts/style38.xml" ContentType="application/vnd.ms-office.chartstyle+xml"/>
  <Override PartName="/xl/charts/colors38.xml" ContentType="application/vnd.ms-office.chartcolorstyle+xml"/>
  <Override PartName="/xl/drawings/drawing14.xml" ContentType="application/vnd.openxmlformats-officedocument.drawing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charts/chart45.xml" ContentType="application/vnd.openxmlformats-officedocument.drawingml.chart+xml"/>
  <Override PartName="/xl/charts/style39.xml" ContentType="application/vnd.ms-office.chartstyle+xml"/>
  <Override PartName="/xl/charts/colors39.xml" ContentType="application/vnd.ms-office.chartcolorstyle+xml"/>
  <Override PartName="/xl/charts/chart46.xml" ContentType="application/vnd.openxmlformats-officedocument.drawingml.chart+xml"/>
  <Override PartName="/xl/charts/style40.xml" ContentType="application/vnd.ms-office.chartstyle+xml"/>
  <Override PartName="/xl/charts/colors40.xml" ContentType="application/vnd.ms-office.chartcolorstyle+xml"/>
  <Override PartName="/xl/charts/chart47.xml" ContentType="application/vnd.openxmlformats-officedocument.drawingml.chart+xml"/>
  <Override PartName="/xl/charts/style41.xml" ContentType="application/vnd.ms-office.chartstyle+xml"/>
  <Override PartName="/xl/charts/colors41.xml" ContentType="application/vnd.ms-office.chartcolorstyle+xml"/>
  <Override PartName="/xl/charts/chart48.xml" ContentType="application/vnd.openxmlformats-officedocument.drawingml.chart+xml"/>
  <Override PartName="/xl/charts/style42.xml" ContentType="application/vnd.ms-office.chartstyle+xml"/>
  <Override PartName="/xl/charts/colors42.xml" ContentType="application/vnd.ms-office.chartcolorstyle+xml"/>
  <Override PartName="/xl/charts/chart49.xml" ContentType="application/vnd.openxmlformats-officedocument.drawingml.chart+xml"/>
  <Override PartName="/xl/charts/style43.xml" ContentType="application/vnd.ms-office.chartstyle+xml"/>
  <Override PartName="/xl/charts/colors43.xml" ContentType="application/vnd.ms-office.chartcolorstyle+xml"/>
  <Override PartName="/xl/charts/chart50.xml" ContentType="application/vnd.openxmlformats-officedocument.drawingml.chart+xml"/>
  <Override PartName="/xl/charts/style44.xml" ContentType="application/vnd.ms-office.chartstyle+xml"/>
  <Override PartName="/xl/charts/colors44.xml" ContentType="application/vnd.ms-office.chartcolorstyle+xml"/>
  <Override PartName="/xl/drawings/drawing15.xml" ContentType="application/vnd.openxmlformats-officedocument.drawing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charts/chart51.xml" ContentType="application/vnd.openxmlformats-officedocument.drawingml.chart+xml"/>
  <Override PartName="/xl/theme/themeOverride6.xml" ContentType="application/vnd.openxmlformats-officedocument.themeOverride+xml"/>
  <Override PartName="/xl/charts/chart52.xml" ContentType="application/vnd.openxmlformats-officedocument.drawingml.chart+xml"/>
  <Override PartName="/xl/charts/style45.xml" ContentType="application/vnd.ms-office.chartstyle+xml"/>
  <Override PartName="/xl/charts/colors45.xml" ContentType="application/vnd.ms-office.chartcolorstyle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theme/themeOverride7.xml" ContentType="application/vnd.openxmlformats-officedocument.themeOverride+xml"/>
  <Override PartName="/xl/drawings/drawing16.xml" ContentType="application/vnd.openxmlformats-officedocument.drawing+xml"/>
  <Override PartName="/xl/tables/table17.xml" ContentType="application/vnd.openxmlformats-officedocument.spreadsheetml.table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drawings/drawing17.xml" ContentType="application/vnd.openxmlformats-officedocument.drawing+xml"/>
  <Override PartName="/xl/tables/table18.xml" ContentType="application/vnd.openxmlformats-officedocument.spreadsheetml.table+xml"/>
  <Override PartName="/xl/charts/chart62.xml" ContentType="application/vnd.openxmlformats-officedocument.drawingml.chart+xml"/>
  <Override PartName="/xl/charts/style46.xml" ContentType="application/vnd.ms-office.chartstyle+xml"/>
  <Override PartName="/xl/charts/colors46.xml" ContentType="application/vnd.ms-office.chartcolorstyle+xml"/>
  <Override PartName="/xl/charts/chart63.xml" ContentType="application/vnd.openxmlformats-officedocument.drawingml.chart+xml"/>
  <Override PartName="/xl/charts/style47.xml" ContentType="application/vnd.ms-office.chartstyle+xml"/>
  <Override PartName="/xl/charts/colors47.xml" ContentType="application/vnd.ms-office.chartcolorstyle+xml"/>
  <Override PartName="/xl/charts/chart64.xml" ContentType="application/vnd.openxmlformats-officedocument.drawingml.chart+xml"/>
  <Override PartName="/xl/charts/style48.xml" ContentType="application/vnd.ms-office.chartstyle+xml"/>
  <Override PartName="/xl/charts/colors48.xml" ContentType="application/vnd.ms-office.chartcolorstyle+xml"/>
  <Override PartName="/xl/drawings/drawing18.xml" ContentType="application/vnd.openxmlformats-officedocument.drawing+xml"/>
  <Override PartName="/xl/tables/table19.xml" ContentType="application/vnd.openxmlformats-officedocument.spreadsheetml.table+xml"/>
  <Override PartName="/xl/charts/chart65.xml" ContentType="application/vnd.openxmlformats-officedocument.drawingml.chart+xml"/>
  <Override PartName="/xl/charts/style49.xml" ContentType="application/vnd.ms-office.chartstyle+xml"/>
  <Override PartName="/xl/charts/colors49.xml" ContentType="application/vnd.ms-office.chartcolorstyle+xml"/>
  <Override PartName="/xl/charts/chart66.xml" ContentType="application/vnd.openxmlformats-officedocument.drawingml.chart+xml"/>
  <Override PartName="/xl/charts/style50.xml" ContentType="application/vnd.ms-office.chartstyle+xml"/>
  <Override PartName="/xl/charts/colors50.xml" ContentType="application/vnd.ms-office.chartcolorstyle+xml"/>
  <Override PartName="/xl/charts/chart67.xml" ContentType="application/vnd.openxmlformats-officedocument.drawingml.chart+xml"/>
  <Override PartName="/xl/charts/style51.xml" ContentType="application/vnd.ms-office.chartstyle+xml"/>
  <Override PartName="/xl/charts/colors5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/>
  <xr:revisionPtr revIDLastSave="0" documentId="13_ncr:1_{F9AF8048-F9EF-4F5D-BB77-A3C640EC4F6C}" xr6:coauthVersionLast="47" xr6:coauthVersionMax="47" xr10:uidLastSave="{00000000-0000-0000-0000-000000000000}"/>
  <workbookProtection workbookAlgorithmName="SHA-512" workbookHashValue="342F9Q0VgzbMs1jT2mSP1WIL7QfvLUppOtZCAqYugEF4xnRPlH2vW14mgNtxhF4IPFAa2zTNVVFoGUd8vzzwdw==" workbookSaltValue="DZDx6Ysa69cN5ekEFHLBPQ==" workbookSpinCount="100000" lockStructure="1"/>
  <bookViews>
    <workbookView xWindow="-120" yWindow="-120" windowWidth="24240" windowHeight="13020" tabRatio="705" xr2:uid="{00000000-000D-0000-FFFF-FFFF00000000}"/>
  </bookViews>
  <sheets>
    <sheet name="INDICE" sheetId="18" r:id="rId1"/>
    <sheet name="MIXTOS-CIVIL " sheetId="1" r:id="rId2"/>
    <sheet name="MIXTOS-PENAL" sheetId="42" r:id="rId3"/>
    <sheet name="INSTANCIA" sheetId="2" r:id="rId4"/>
    <sheet name="FAMILIA EXCLUSIVOS-FAM E INCAP-" sheetId="3" r:id="rId5"/>
    <sheet name=" INCAPACIDADES EXCLUSIVO" sheetId="43" r:id="rId6"/>
    <sheet name="INSTRUCCION" sheetId="29" r:id="rId7"/>
    <sheet name="MENORES" sheetId="8" r:id="rId8"/>
    <sheet name="SOCIAL" sheetId="4" r:id="rId9"/>
    <sheet name="VIGILANCIA" sheetId="14" r:id="rId10"/>
    <sheet name="PENAL" sheetId="6" r:id="rId11"/>
    <sheet name="CONTENCIOSO" sheetId="7" r:id="rId12"/>
    <sheet name="MERCANTIL" sheetId="5" r:id="rId13"/>
    <sheet name="VSM" sheetId="12" r:id="rId14"/>
    <sheet name="AUDIENCIA" sheetId="15" r:id="rId15"/>
    <sheet name=" TSJCV SALA CIVIL-PENAL" sheetId="17" r:id="rId16"/>
    <sheet name="TSJCV SALA CONTENCIOSO" sheetId="46" r:id="rId17"/>
    <sheet name="TSJCV SALA DE LO SOCIAL" sheetId="47" r:id="rId18"/>
    <sheet name="Hoja4" sheetId="51" r:id="rId19"/>
    <sheet name="Hoja2" sheetId="49" r:id="rId20"/>
    <sheet name="Hoja3" sheetId="50" r:id="rId21"/>
    <sheet name="Hoja1" sheetId="48" r:id="rId22"/>
  </sheets>
  <externalReferences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</externalReferences>
  <definedNames>
    <definedName name="a">[1]Criterios!$B$13</definedName>
    <definedName name="_xlnm.Print_Area" localSheetId="15">' TSJCV SALA CIVIL-PENAL'!$A$1:$J$43</definedName>
    <definedName name="_xlnm.Print_Area" localSheetId="14">AUDIENCIA!$A$1:$K$49</definedName>
    <definedName name="_xlnm.Print_Area" localSheetId="11">CONTENCIOSO!$A$1:$J$51</definedName>
    <definedName name="_xlnm.Print_Area" localSheetId="4">'FAMILIA EXCLUSIVOS-FAM E INCAP-'!$A$1:$K$20</definedName>
    <definedName name="_xlnm.Print_Area" localSheetId="3">INSTANCIA!$A$1:$K$106</definedName>
    <definedName name="_xlnm.Print_Area" localSheetId="6">INSTRUCCION!$A$1:$K$84</definedName>
    <definedName name="_xlnm.Print_Area" localSheetId="7">MENORES!$A$1:$J$43</definedName>
    <definedName name="_xlnm.Print_Area" localSheetId="12">MERCANTIL!$A$1:$J$49</definedName>
    <definedName name="_xlnm.Print_Area" localSheetId="1">'MIXTOS-CIVIL '!$A$1:$J$155</definedName>
    <definedName name="_xlnm.Print_Area" localSheetId="2">'MIXTOS-PENAL'!$A$1:$J$155</definedName>
    <definedName name="_xlnm.Print_Area" localSheetId="10">PENAL!$A$1:$J$80</definedName>
    <definedName name="_xlnm.Print_Area" localSheetId="8">SOCIAL!$A$1:$J$58</definedName>
    <definedName name="_xlnm.Print_Area" localSheetId="9">VIGILANCIA!$A$1:$J$41</definedName>
    <definedName name="_xlnm.Print_Area" localSheetId="13">VSM!$A$1:$K$72</definedName>
    <definedName name="asdfasdgfvasdbvasdbv">[2]Criterios!$B$13</definedName>
    <definedName name="cxzbvzxcb">[2]Criterios!$B$13</definedName>
    <definedName name="D_I">[3]Criterios!$B$14</definedName>
    <definedName name="dgasdg">[2]Criterios!$B$13</definedName>
    <definedName name="dghk">[4]Criterios!$B$13</definedName>
    <definedName name="DSAGASDG">[5]Criterios!$B$13</definedName>
    <definedName name="dsgasd">[6]Criterios!$B$14</definedName>
    <definedName name="DSGVSD">[7]Criterios!$B$14</definedName>
    <definedName name="dukdghkshfkdgh">[4]Criterios!$B$13</definedName>
    <definedName name="i">[1]Criterios!$B$13</definedName>
    <definedName name="J_V">[3]Criterios!$B$13</definedName>
    <definedName name="K">[8]Criterios!$B$14</definedName>
    <definedName name="l">[1]Criterios!$B$13</definedName>
    <definedName name="Q">[5]Criterios!$B$13</definedName>
    <definedName name="S">[9]Criterios!$B$13</definedName>
    <definedName name="sdafds">[2]Criterios!$B$13</definedName>
    <definedName name="X">[10]Criterios!$B$13</definedName>
    <definedName name="zcxbxcb">[11]Criterios!$B$14</definedName>
    <definedName name="ZZZZ">[5]Criterios!$B$13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54" i="6" l="1"/>
  <c r="I54" i="6"/>
  <c r="J54" i="6"/>
  <c r="G54" i="6"/>
  <c r="F54" i="6"/>
  <c r="E54" i="6"/>
  <c r="C54" i="6"/>
  <c r="B54" i="6"/>
  <c r="J23" i="7" l="1"/>
  <c r="I23" i="7"/>
  <c r="H23" i="7"/>
  <c r="G23" i="7"/>
  <c r="F23" i="7"/>
  <c r="E23" i="7"/>
  <c r="D23" i="7"/>
  <c r="C23" i="7"/>
  <c r="B23" i="7"/>
  <c r="J10" i="46" l="1"/>
  <c r="I37" i="15" l="1"/>
  <c r="C37" i="15"/>
  <c r="H18" i="15" l="1"/>
  <c r="G18" i="15"/>
  <c r="F18" i="15"/>
  <c r="E18" i="15"/>
  <c r="D18" i="15"/>
  <c r="C18" i="15"/>
  <c r="K57" i="12" l="1"/>
  <c r="J57" i="12"/>
  <c r="I57" i="12"/>
  <c r="H57" i="12"/>
  <c r="G57" i="12"/>
  <c r="F57" i="12"/>
  <c r="E57" i="12"/>
  <c r="D57" i="12"/>
  <c r="C57" i="12"/>
  <c r="K29" i="12" l="1"/>
  <c r="J29" i="12"/>
  <c r="I29" i="12"/>
  <c r="H29" i="12"/>
  <c r="G29" i="12"/>
  <c r="F29" i="12"/>
  <c r="C29" i="12"/>
  <c r="J15" i="5" l="1"/>
  <c r="I15" i="5"/>
  <c r="H15" i="5"/>
  <c r="G15" i="5"/>
  <c r="F15" i="5"/>
  <c r="E15" i="5"/>
  <c r="C15" i="5"/>
  <c r="B15" i="5"/>
  <c r="G10" i="14" l="1"/>
  <c r="B10" i="14"/>
  <c r="K66" i="29" l="1"/>
  <c r="J66" i="29"/>
  <c r="I66" i="29"/>
  <c r="H66" i="29"/>
  <c r="G66" i="29"/>
  <c r="F66" i="29"/>
  <c r="E66" i="29"/>
  <c r="D66" i="29"/>
  <c r="C66" i="29"/>
  <c r="K16" i="3" l="1"/>
  <c r="J16" i="3"/>
  <c r="I16" i="3"/>
  <c r="H16" i="3"/>
  <c r="G16" i="3"/>
  <c r="F16" i="3"/>
  <c r="E16" i="3"/>
  <c r="D16" i="3"/>
  <c r="C16" i="3"/>
  <c r="K91" i="2" l="1"/>
  <c r="J91" i="2"/>
  <c r="I91" i="2"/>
  <c r="H91" i="2"/>
  <c r="G91" i="2"/>
  <c r="F91" i="2"/>
  <c r="E91" i="2"/>
  <c r="D91" i="2"/>
  <c r="C91" i="2"/>
  <c r="J121" i="42" l="1"/>
  <c r="I121" i="42"/>
  <c r="H121" i="42"/>
  <c r="G121" i="42"/>
  <c r="F121" i="42"/>
  <c r="E121" i="42"/>
  <c r="D121" i="42"/>
  <c r="C121" i="42"/>
  <c r="B121" i="42"/>
  <c r="J121" i="1" l="1"/>
  <c r="I121" i="1"/>
  <c r="H121" i="1"/>
  <c r="G121" i="1"/>
  <c r="F121" i="1"/>
  <c r="E121" i="1"/>
  <c r="D121" i="1"/>
  <c r="F10" i="14"/>
  <c r="D54" i="6" l="1"/>
  <c r="E29" i="12" l="1"/>
  <c r="D29" i="12"/>
  <c r="I18" i="15" l="1"/>
  <c r="J18" i="15"/>
  <c r="K18" i="15"/>
  <c r="J37" i="15" l="1"/>
  <c r="I13" i="8" l="1"/>
  <c r="H13" i="8"/>
  <c r="J13" i="8"/>
  <c r="G13" i="8"/>
  <c r="F13" i="8"/>
  <c r="E13" i="8"/>
  <c r="D13" i="8"/>
  <c r="C13" i="8"/>
  <c r="B13" i="8"/>
  <c r="C41" i="4" l="1"/>
  <c r="D41" i="4"/>
  <c r="E41" i="4"/>
  <c r="F41" i="4"/>
  <c r="G41" i="4"/>
  <c r="H41" i="4"/>
  <c r="I41" i="4"/>
  <c r="J41" i="4"/>
  <c r="I10" i="46" l="1"/>
  <c r="H10" i="46"/>
  <c r="G10" i="46"/>
  <c r="F10" i="46"/>
  <c r="E10" i="46"/>
  <c r="D10" i="46"/>
  <c r="C10" i="46"/>
  <c r="B10" i="46"/>
  <c r="K37" i="15"/>
  <c r="H37" i="15"/>
  <c r="G37" i="15"/>
  <c r="F37" i="15"/>
  <c r="E37" i="15"/>
  <c r="D37" i="15"/>
  <c r="D15" i="5"/>
  <c r="D10" i="14"/>
  <c r="C10" i="14"/>
  <c r="B41" i="4" l="1"/>
</calcChain>
</file>

<file path=xl/sharedStrings.xml><?xml version="1.0" encoding="utf-8"?>
<sst xmlns="http://schemas.openxmlformats.org/spreadsheetml/2006/main" count="1067" uniqueCount="514">
  <si>
    <t>MERCANTIL</t>
  </si>
  <si>
    <t>INSTANCIA E INSTRUCCIÓN</t>
  </si>
  <si>
    <t>Sentencias</t>
  </si>
  <si>
    <t>Total</t>
  </si>
  <si>
    <t>Autos</t>
  </si>
  <si>
    <t>Ejecuciones en trámite</t>
  </si>
  <si>
    <t>PRIMERA INSTANCIA</t>
  </si>
  <si>
    <t>FAMILIA</t>
  </si>
  <si>
    <t>SOCIAL</t>
  </si>
  <si>
    <t>PENAL</t>
  </si>
  <si>
    <t>CONTENCIOSO</t>
  </si>
  <si>
    <t>MENORES</t>
  </si>
  <si>
    <t>VIOLENCIA SOBRE LA MUJER</t>
  </si>
  <si>
    <t>VIGILANCIA PENITENCIARIA</t>
  </si>
  <si>
    <t>AUDIENCIA PROVINCIAL</t>
  </si>
  <si>
    <t>TRIBUNAL SUPERIOR</t>
  </si>
  <si>
    <t>Instancia</t>
  </si>
  <si>
    <t>Familia</t>
  </si>
  <si>
    <t>Social</t>
  </si>
  <si>
    <t>Mercantil</t>
  </si>
  <si>
    <t>Penal</t>
  </si>
  <si>
    <t>Contencioso</t>
  </si>
  <si>
    <t>Menores</t>
  </si>
  <si>
    <t>Violencia sobre Mujer</t>
  </si>
  <si>
    <t>Vigilancia Penitenciaria</t>
  </si>
  <si>
    <t>Audiencia</t>
  </si>
  <si>
    <t>Tribunal Superior</t>
  </si>
  <si>
    <t>Primera Instancia e Instrucción</t>
  </si>
  <si>
    <t>JUZGADOS Y TRIBUNALES</t>
  </si>
  <si>
    <t>Año</t>
  </si>
  <si>
    <t>Volver al índice</t>
  </si>
  <si>
    <t>INSTRUCCIÓN</t>
  </si>
  <si>
    <t>Civil</t>
  </si>
  <si>
    <t>Denominación órgano</t>
  </si>
  <si>
    <t>Decretos</t>
  </si>
  <si>
    <t>Instrucción</t>
  </si>
  <si>
    <t>Especialidad</t>
  </si>
  <si>
    <t>Ejecuciones ingresadas</t>
  </si>
  <si>
    <t>Ejecuciones terminadas</t>
  </si>
  <si>
    <t>Asuntos ingresados</t>
  </si>
  <si>
    <t>Asuntos en trámite</t>
  </si>
  <si>
    <t>Asuntos terminados</t>
  </si>
  <si>
    <t>FASE DECLARATIVA</t>
  </si>
  <si>
    <t>RESOLUCIÓN</t>
  </si>
  <si>
    <t>FASE EJECUCIÓN</t>
  </si>
  <si>
    <t>Jurisdicción Civil</t>
  </si>
  <si>
    <t>Jurisdicción Penal</t>
  </si>
  <si>
    <t>Jurisdicción Social</t>
  </si>
  <si>
    <t>Jurisdicción Contencioso-administrativa</t>
  </si>
  <si>
    <t>ÍNDICE</t>
  </si>
  <si>
    <t xml:space="preserve">Civil </t>
  </si>
  <si>
    <t>JDO. Nº. 10 DE ALICANTE</t>
  </si>
  <si>
    <t>JDO. Nº. 1 DE ALICANTE</t>
  </si>
  <si>
    <t>JDO. Nº. 1 DE ORIHUELA</t>
  </si>
  <si>
    <t>JDO. Nº. 2 DE ORIHUELA</t>
  </si>
  <si>
    <t>JDO. Nº. 3 DE ORIHUELA</t>
  </si>
  <si>
    <t>JDO. Nº. 4 DE ORIHUELA</t>
  </si>
  <si>
    <t>JDO. Nº. 1 DE BENIDORM</t>
  </si>
  <si>
    <t>JDO. Nº. 2 DE BENIDORM</t>
  </si>
  <si>
    <t>JDO. Nº. 1 DE GANDIA</t>
  </si>
  <si>
    <t>JDO. Nº. 5 DE VALENCIA</t>
  </si>
  <si>
    <r>
      <rPr>
        <b/>
        <sz val="16"/>
        <color theme="1" tint="0.34998626667073579"/>
        <rFont val="Calibri"/>
        <family val="2"/>
        <scheme val="minor"/>
      </rPr>
      <t xml:space="preserve">Fuente: </t>
    </r>
    <r>
      <rPr>
        <i/>
        <sz val="16"/>
        <color theme="1" tint="0.499984740745262"/>
        <rFont val="Calibri"/>
        <family val="2"/>
        <scheme val="minor"/>
      </rPr>
      <t>Datos recogidos en el Punto Neutro Judicial por el Servicio de Estadística del Consejo General del Poder Judicial a partir de los boletines estadísticos remitidos trimestralmente por los Letrados de la Administración de Justicia. Si detecta cualquier error u omisión se ruega lo comunique al TSJCV</t>
    </r>
  </si>
  <si>
    <t>JDO. Nº. 4 DE ALICANTE</t>
  </si>
  <si>
    <t>JDO. Nº. 13 DE VALENCIA</t>
  </si>
  <si>
    <t>JDO. Nº. 14 DE VALENCIA</t>
  </si>
  <si>
    <t>JDO. Nº. 16 DE VALENCIA</t>
  </si>
  <si>
    <t>JDO. Nº. 2 DE ALICANTE</t>
  </si>
  <si>
    <t>JDO. Nº. 3 DE ALICANTE</t>
  </si>
  <si>
    <t>JDO. Nº. 5 DE ALICANTE</t>
  </si>
  <si>
    <t>JDO. Nº. 6 DE ALICANTE</t>
  </si>
  <si>
    <t>JDO. Nº. 7 DE ALICANTE</t>
  </si>
  <si>
    <t>JDO. Nº. 8 DE ALICANTE</t>
  </si>
  <si>
    <t>JDO. Nº. 1 DE ELX</t>
  </si>
  <si>
    <t>JDO. Nº. 2 DE ELX</t>
  </si>
  <si>
    <t>JDO. Nº. 3 DE ELX</t>
  </si>
  <si>
    <t>JDO. Nº. 3 DE BENIDORM</t>
  </si>
  <si>
    <t>JDO. Nº . 1 DE VINAROS</t>
  </si>
  <si>
    <t>SALA SOCIAL</t>
  </si>
  <si>
    <t xml:space="preserve"> Penal</t>
  </si>
  <si>
    <t>JDO. Nº. 9 DE ALICANTE</t>
  </si>
  <si>
    <t>Incapacidades</t>
  </si>
  <si>
    <t>INCAPACIDADES</t>
  </si>
  <si>
    <t>JDO.  DE 1ª.  INSTAN. Nº.  13 DE VALENCIA</t>
  </si>
  <si>
    <t>JDO.  DE 1ª.  INSTAN. Nº.  28 DE VALENCIA</t>
  </si>
  <si>
    <t>JDO. Nº. 4 DE ELX</t>
  </si>
  <si>
    <t>TOTAL</t>
  </si>
  <si>
    <t>JDO. Nº. 3 DE VALENCIA (Ejecución)</t>
  </si>
  <si>
    <t xml:space="preserve"> - </t>
  </si>
  <si>
    <t>JDO. Nº. 5 DE  CASTELLON</t>
  </si>
  <si>
    <t>JDO. Nº. 11 DE ALICANTE</t>
  </si>
  <si>
    <t>SEC.  CIVIL Y DE INSTRUC. DEL T.  DE INSTAN. DE ALCOI/ALCOY. PLAZA Nº 2</t>
  </si>
  <si>
    <t>SEC.  CIVIL Y DE INSTRUC. DEL T.  DE INSTAN. DE ALCOI/ALCOY. PLAZA Nº 3</t>
  </si>
  <si>
    <t>SEC.  CIVIL Y DE INSTRUC. DEL T.  DE INSTAN. DE ALCOI/ALCOY. PLAZA Nº 4</t>
  </si>
  <si>
    <t>SEC.  CIVIL Y DE INSTRUC. DEL T.  DE INSTAN. DE LA VILA JOIOSA/VILLAJOYOSA. PLAZA Nº 1</t>
  </si>
  <si>
    <t>SEC.  CIVIL Y DE INSTRUC. DEL T.  DE INSTAN. DE LA VILA JOIOSA/VILLAJOYOSA. PLAZA Nº 2</t>
  </si>
  <si>
    <t>SEC.  CIVIL Y DE INSTRUC. DEL T.  DE INSTAN. DE LA VILA JOIOSA/VILLAJOYOSA. PLAZA Nº 3</t>
  </si>
  <si>
    <t>SEC.  CIVIL Y DE INSTRUC. DEL T.  DE INSTAN. DE LA VILA JOIOSA/VILLAJOYOSA. PLAZA Nº 4</t>
  </si>
  <si>
    <t>SEC.  CIVIL Y DE INSTRUC. DEL T.  DE INSTAN. DE ELDA. PLAZA Nº 1</t>
  </si>
  <si>
    <t>SEC.  CIVIL Y DE INSTRUC. DEL T.  DE INSTAN. DE ELDA. PLAZA Nº 2</t>
  </si>
  <si>
    <t>SEC.  CIVIL Y DE INSTRUC. DEL T.  DE INSTAN. DE ELDA. PLAZA Nº 3</t>
  </si>
  <si>
    <t>SEC.  CIVIL Y DE INSTRUC. DEL T.  DE INSTAN. DE ELDA. PLAZA Nº 4</t>
  </si>
  <si>
    <t>JDO.  DE 1ª.  INSTAN. E INSTRUCCIÓN Nº.  1 DE VILLENA</t>
  </si>
  <si>
    <t>JDO.  DE 1ª.  INSTAN. E INSTRUCCIÓN Nº.  2 DE VILLENA</t>
  </si>
  <si>
    <t>JDO.  DE 1ª.  INSTAN. E INSTRUCCIÓN Nº.  3 DE VILLENA</t>
  </si>
  <si>
    <t>SEC.  CIVIL Y DE INSTRUC. DEL T.  DE INSTAN. DE SANT VICENT DEL RASPEIG/SAN VICENTE DEL RASPEIG. PLAZA Nº 1</t>
  </si>
  <si>
    <t>SEC.  CIVIL Y DE INSTRUC. DEL T.  DE INSTAN. DE SANT VICENT DEL RASPEIG/SAN VICENTE DEL RASPEIG. PLAZA Nº 2</t>
  </si>
  <si>
    <t>SEC.  CIVIL Y DE INSTRUC. DEL T.  DE INSTAN. DE SANT VICENT DEL RASPEIG/SAN VICENTE DEL RASPEIG. PLAZA Nº 3</t>
  </si>
  <si>
    <t>SEC.  CIVIL Y DE INSTRUC. DEL T.  DE INSTAN. DE SANT VICENT DEL RASPEIG/SAN VICENTE DEL RASPEIG. PLAZA Nº 4</t>
  </si>
  <si>
    <t>SEC.  CIVIL Y DE INSTRUC. DEL T.  DE INSTAN. DE NOVELDA. PLAZA Nº 1</t>
  </si>
  <si>
    <t>SEC.  CIVIL Y DE INSTRUC. DEL T.  DE INSTAN. DE NOVELDA. PLAZA Nº 2</t>
  </si>
  <si>
    <t>SEC.  CIVIL Y DE INSTRUC. DEL T.  DE INSTAN. DE NOVELDA. PLAZA Nº 3</t>
  </si>
  <si>
    <t>SEC.  CIVIL Y DE INSTRUC. DEL T.  DE INSTAN. DE NOVELDA. PLAZA Nº 4</t>
  </si>
  <si>
    <t>SEC.  CIVIL Y DE INSTRUC. DEL T.  DE INSTAN. DE IBI. PLAZA Nº 1</t>
  </si>
  <si>
    <t>SEC.  CIVIL Y DE INSTRUC. DEL T.  DE INSTAN. DE IBI. PLAZA Nº 2</t>
  </si>
  <si>
    <t>SEC.  CIVIL Y DE INSTRUC. DEL T.  DE INSTAN. DE SEGORBE. PLAZA Nº 1</t>
  </si>
  <si>
    <t>JDO.  DE 1ª.  INSTAN. E INSTRUCCIÓN Nº.  1 DE VINARÒS</t>
  </si>
  <si>
    <t>JDO.  DE 1ª.  INSTAN. E INSTRUCCIÓN Nº.  2 DE VINARÒS</t>
  </si>
  <si>
    <t>JDO.  DE 1ª.  INSTAN. E INSTRUCCIÓN Nº.  3 DE VINARÒS</t>
  </si>
  <si>
    <t>JDO.  DE 1ª.  INSTAN. E INSTRUCCIÓN Nº.  4 DE VINARÒS</t>
  </si>
  <si>
    <t>JDO.  DE 1ª.  INSTAN. E INSTRUCCIÓN Nº.  5 DE VINARÒS</t>
  </si>
  <si>
    <t>SEC.  CIVIL Y DE INSTRUC. DEL T.  DE INSTAN. DE NULES. PLAZA Nº 1</t>
  </si>
  <si>
    <t>SEC.  CIVIL Y DE INSTRUC. DEL T.  DE INSTAN. DE NULES. PLAZA Nº 2</t>
  </si>
  <si>
    <t>SEC.  CIVIL Y DE INSTRUC. DEL T.  DE INSTAN. DE NULES. PLAZA Nº 3</t>
  </si>
  <si>
    <t>SEC.  CIVIL Y DE INSTRUC. DEL T.  DE INSTAN. DE NULES. PLAZA Nº 4</t>
  </si>
  <si>
    <t>SEC.  CIVIL Y DE INSTRUC. DEL T.  DE INSTAN. DE NULES. PLAZA Nº 5</t>
  </si>
  <si>
    <t>SEC.  CIVIL Y DE INSTRUC. DEL T.  DE INSTAN. DE NULES. PLAZA Nº 6</t>
  </si>
  <si>
    <t>SEC.  CIVIL Y DE INSTRUC. DEL T.  DE INSTAN. DE VILA-REAL. PLAZA Nº 1</t>
  </si>
  <si>
    <t>SEC.  CIVIL Y DE INSTRUC. DEL T.  DE INSTAN. DE VILA-REAL. PLAZA Nº 2</t>
  </si>
  <si>
    <t>SEC.  CIVIL Y DE INSTRUC. DEL T.  DE INSTAN. DE VILA-REAL. PLAZA Nº 3</t>
  </si>
  <si>
    <t>SEC.  CIVIL Y DE INSTRUC. DEL T.  DE INSTAN. DE VILA-REAL. PLAZA Nº 4</t>
  </si>
  <si>
    <t>SEC.  CIVIL Y DE INSTRUC. DEL T.  DE INSTAN. DE VILA-REAL. PLAZA Nº 5</t>
  </si>
  <si>
    <t>SEC.  CIVIL Y DE INSTRUC. DEL T.  DE INSTAN. DE LLIRIA. PLAZA Nº 1</t>
  </si>
  <si>
    <t>SEC.  CIVIL Y DE INSTRUC. DEL T.  DE INSTAN. DE LLIRIA. PLAZA Nº 2</t>
  </si>
  <si>
    <t>SEC.  CIVIL Y DE INSTRUC. DEL T.  DE INSTAN. DE LLIRIA. PLAZA Nº 3</t>
  </si>
  <si>
    <t>SEC.  CIVIL Y DE INSTRUC. DEL T.  DE INSTAN. DE LLIRIA. PLAZA Nº 4</t>
  </si>
  <si>
    <t>SEC.  CIVIL Y DE INSTRUC. DEL T.  DE INSTAN. DE LLIRIA. PLAZA Nº 5</t>
  </si>
  <si>
    <t>SEC.  CIVIL Y DE INSTRUC. DEL T.  DE INSTAN. DE LLIRIA. PLAZA Nº 6</t>
  </si>
  <si>
    <t>SEC.  CIVIL Y DE INSTRUC. DEL T.  DE INSTAN. DE LLIRIA. PLAZA Nº 7</t>
  </si>
  <si>
    <t>SEC.  CIVIL Y DE INSTRUC. DEL T.  DE INSTAN. DE LLIRIA. PLAZA Nº 8</t>
  </si>
  <si>
    <t>SEC.  CIVIL Y DE INSTRUC. DEL T.  DE INSTAN. DE ONTINYENT. PLAZA Nº 1</t>
  </si>
  <si>
    <t>SEC.  CIVIL Y DE INSTRUC. DEL T.  DE INSTAN. DE ONTINYENT. PLAZA Nº 2</t>
  </si>
  <si>
    <t>SEC.  CIVIL Y DE INSTRUC. DEL T.  DE INSTAN. DE ONTINYENT. PLAZA Nº 3</t>
  </si>
  <si>
    <t>SEC.  CIVIL Y DE INSTRUC. DEL T.  DE INSTAN. DE ONTINYENT. PLAZA Nº 4</t>
  </si>
  <si>
    <t>SEC.  CIVIL Y DE INSTRUC. DEL T.  DE INSTAN. DE SUECA. PLAZA Nº 1</t>
  </si>
  <si>
    <t>SEC.  CIVIL Y DE INSTRUC. DEL T.  DE INSTAN. DE SUECA. PLAZA Nº 2</t>
  </si>
  <si>
    <t>SEC.  CIVIL Y DE INSTRUC. DEL T.  DE INSTAN. DE SUECA. PLAZA Nº 3</t>
  </si>
  <si>
    <t>SEC.  CIVIL Y DE INSTRUC. DEL T.  DE INSTAN. DE SUECA. PLAZA Nº 4</t>
  </si>
  <si>
    <t>SEC.  CIVIL Y DE INSTRUC. DEL T.  DE INSTAN. DE SUECA. PLAZA Nº 5</t>
  </si>
  <si>
    <t>SEC.  CIVIL Y DE INSTRUC. DEL T.  DE INSTAN. DE SUECA. PLAZA Nº 6</t>
  </si>
  <si>
    <t>SEC.  CIVIL Y DE INSTRUC. DEL T.  DE INSTAN. DE SAGUNT/SAGUNTO. PLAZA Nº 1</t>
  </si>
  <si>
    <t>SEC.  CIVIL Y DE INSTRUC. DEL T.  DE INSTAN. DE SAGUNT/SAGUNTO. PLAZA Nº 2</t>
  </si>
  <si>
    <t>SEC.  CIVIL Y DE INSTRUC. DEL T.  DE INSTAN. DE SAGUNT/SAGUNTO. PLAZA Nº 3</t>
  </si>
  <si>
    <t>SEC.  CIVIL Y DE INSTRUC. DEL T.  DE INSTAN. DE SAGUNT/SAGUNTO. PLAZA Nº 4</t>
  </si>
  <si>
    <t>SEC.  CIVIL Y DE INSTRUC. DEL T.  DE INSTAN. DE SAGUNT/SAGUNTO. PLAZA Nº 5</t>
  </si>
  <si>
    <t>SEC.  CIVIL Y DE INSTRUC. DEL T.  DE INSTAN. DE SAGUNT/SAGUNTO. PLAZA Nº 6</t>
  </si>
  <si>
    <t>SEC.  CIVIL Y DE INSTRUC. DEL T.  DE INSTAN. DE SAGUNT/SAGUNTO. PLAZA Nº 7</t>
  </si>
  <si>
    <t>SEC.  CIVIL Y DE INSTRUC. DEL T.  DE INSTAN. DE ALZIRA. PLAZA Nº 1</t>
  </si>
  <si>
    <t>SEC.  CIVIL Y DE INSTRUC. DEL T.  DE INSTAN. DE ALZIRA. PLAZA Nº 2</t>
  </si>
  <si>
    <t>SEC.  CIVIL Y DE INSTRUC. DEL T.  DE INSTAN. DE ALZIRA. PLAZA Nº 3</t>
  </si>
  <si>
    <t>SEC.  CIVIL Y DE INSTRUC. DEL T.  DE INSTAN. DE ALZIRA. PLAZA Nº 4</t>
  </si>
  <si>
    <t>SEC.  CIVIL Y DE INSTRUC. DEL T.  DE INSTAN. DE ALZIRA. PLAZA Nº 5</t>
  </si>
  <si>
    <t>SEC.  CIVIL Y DE INSTRUC. DEL T.  DE INSTAN. DE ALZIRA. PLAZA Nº 6</t>
  </si>
  <si>
    <t>SEC.  CIVIL Y DE INSTRUC. DEL T.  DE INSTAN. DE ALZIRA. PLAZA Nº 7</t>
  </si>
  <si>
    <t>SEC.  CIVIL Y DE INSTRUC. DEL T.  DE INSTAN. DE CARLET. PLAZA Nº 1</t>
  </si>
  <si>
    <t>SEC.  CIVIL Y DE INSTRUC. DEL T.  DE INSTAN. DE CARLET. PLAZA Nº 2</t>
  </si>
  <si>
    <t>SEC.  CIVIL Y DE INSTRUC. DEL T.  DE INSTAN. DE CARLET. PLAZA Nº 3</t>
  </si>
  <si>
    <t>SEC.  CIVIL Y DE INSTRUC. DEL T.  DE INSTAN. DE CARLET. PLAZA Nº 4</t>
  </si>
  <si>
    <t>SEC.  CIVIL Y DE INSTRUC. DEL T.  DE INSTAN. DE XATIVA. PLAZA Nº 1</t>
  </si>
  <si>
    <t>SEC.  CIVIL Y DE INSTRUC. DEL T.  DE INSTAN. DE XATIVA. PLAZA Nº 2</t>
  </si>
  <si>
    <t>SEC.  CIVIL Y DE INSTRUC. DEL T.  DE INSTAN. DE XATIVA. PLAZA Nº 3</t>
  </si>
  <si>
    <t>SEC.  CIVIL Y DE INSTRUC. DEL T.  DE INSTAN. DE XATIVA. PLAZA Nº 4</t>
  </si>
  <si>
    <t>SEC.  CIVIL Y DE INSTRUC. DEL T.  DE INSTAN. DE REQUENA. PLAZA Nº 1</t>
  </si>
  <si>
    <t>SEC.  CIVIL Y DE INSTRUC. DEL T.  DE INSTAN. DE REQUENA. PLAZA Nº 2</t>
  </si>
  <si>
    <t>SEC.  CIVIL Y DE INSTRUC. DEL T.  DE INSTAN. DE REQUENA. PLAZA Nº 3</t>
  </si>
  <si>
    <t>SEC.  CIVIL Y DE INSTRUC. DEL T.  DE INSTAN. DE REQUENA. PLAZA Nº 4</t>
  </si>
  <si>
    <t>SEC.  CIVIL Y DE INSTRUC. DEL T.  DE INSTAN. DE CATARROJA. PLAZA Nº 1</t>
  </si>
  <si>
    <t>SEC.  CIVIL Y DE INSTRUC. DEL T.  DE INSTAN. DE CATARROJA. PLAZA Nº 2</t>
  </si>
  <si>
    <t>SEC.  CIVIL Y DE INSTRUC. DEL T.  DE INSTAN. DE CATARROJA. PLAZA Nº 3</t>
  </si>
  <si>
    <t>SEC.  CIVIL Y DE INSTRUC. DEL T.  DE INSTAN. DE CATARROJA. PLAZA Nº 4</t>
  </si>
  <si>
    <t>SEC.  CIVIL Y DE INSTRUC. DEL T.  DE INSTAN. DE CATARROJA. PLAZA Nº 5</t>
  </si>
  <si>
    <t>SEC.  CIVIL Y DE INSTRUC. DEL T.  DE INSTAN. DE MONTCADA/MONCADA. PLAZA Nº 1</t>
  </si>
  <si>
    <t>SEC.  CIVIL Y DE INSTRUC. DEL T.  DE INSTAN. DE MONTCADA/MONCADA. PLAZA Nº 2</t>
  </si>
  <si>
    <t>SEC.  CIVIL Y DE INSTRUC. DEL T.  DE INSTAN. DE MONTCADA/MONCADA. PLAZA Nº 3</t>
  </si>
  <si>
    <t>SEC.  CIVIL Y DE INSTRUC. DEL T.  DE INSTAN. DE MONTCADA/MONCADA. PLAZA Nº 4</t>
  </si>
  <si>
    <t>SEC.  CIVIL Y DE INSTRUC. DEL T.  DE INSTAN. DE PATERNA. PLAZA Nº 1</t>
  </si>
  <si>
    <t>SEC.  CIVIL Y DE INSTRUC. DEL T.  DE INSTAN. DE PATERNA. PLAZA Nº 2</t>
  </si>
  <si>
    <t>SEC.  CIVIL Y DE INSTRUC. DEL T.  DE INSTAN. DE PATERNA. PLAZA Nº 3</t>
  </si>
  <si>
    <t>SEC.  CIVIL Y DE INSTRUC. DEL T.  DE INSTAN. DE PATERNA. PLAZA Nº 4</t>
  </si>
  <si>
    <t>SEC.  CIVIL Y DE INSTRUC. DEL T.  DE INSTAN. DE PATERNA. PLAZA Nº 5</t>
  </si>
  <si>
    <t>SEC.  CIVIL Y DE INSTRUC. DEL T.  DE INSTAN. DE PATERNA. PLAZA Nº 6</t>
  </si>
  <si>
    <t>SEC.  CIVIL Y DE INSTRUC. DEL T.  DE INSTAN. DE PATERNA. PLAZA Nº 7</t>
  </si>
  <si>
    <t>SEC.  CIVIL Y DE INSTRUC. DEL T.  DE INSTAN. DE QUART DE POBLET. PLAZA Nº 1</t>
  </si>
  <si>
    <t>SEC.  CIVIL Y DE INSTRUC. DEL T.  DE INSTAN. DE QUART DE POBLET. PLAZA Nº 2</t>
  </si>
  <si>
    <t>SEC.  CIVIL Y DE INSTRUC. DEL T.  DE INSTAN. DE QUART DE POBLET. PLAZA Nº 3</t>
  </si>
  <si>
    <t>SEC.  CIVIL Y DE INSTRUC. DEL T.  DE INSTAN. DE MISLATA. PLAZA Nº 1</t>
  </si>
  <si>
    <t>SEC.  CIVIL Y DE INSTRUC. DEL T.  DE INSTAN. DE MISLATA. PLAZA Nº 2</t>
  </si>
  <si>
    <t>SEC.  CIVIL Y DE INSTRUC. DEL T.  DE INSTAN. DE MISLATA. PLAZA Nº 3</t>
  </si>
  <si>
    <t>SEC.  CIVIL Y DE INSTRUC. DEL T.  DE INSTAN. DE MISLATA. PLAZA Nº 4</t>
  </si>
  <si>
    <t>SEC.  CIVIL Y DE INSTRUC. DEL T.  DE INSTAN. DE MASSAMAGRELL. PLAZA Nº 1</t>
  </si>
  <si>
    <t>SEC.  CIVIL Y DE INSTRUC. DEL T.  DE INSTAN. DE MASSAMAGRELL. PLAZA Nº 2</t>
  </si>
  <si>
    <t>SEC.  CIVIL Y DE INSTRUC. DEL T.  DE INSTAN. DE MASSAMAGRELL. PLAZA Nº 3</t>
  </si>
  <si>
    <t>SEC.  CIVIL Y DE INSTRUC. DEL T.  DE INSTAN. DE MASSAMAGRELL. PLAZA Nº 4</t>
  </si>
  <si>
    <t>SEC.  CIVIL Y DE INSTRUC. DEL T.  DE INSTAN. DE PICASSENT. PLAZA Nº 1</t>
  </si>
  <si>
    <t>SEC.  CIVIL Y DE INSTRUC. DEL T.  DE INSTAN. DE PICASSENT. PLAZA Nº 2</t>
  </si>
  <si>
    <t>SEC.  CIVIL Y DE INSTRUC. DEL T.  DE INSTAN. DE PICASSENT. PLAZA Nº 3</t>
  </si>
  <si>
    <t>SEC.  CIVIL Y DE INSTRUC. DEL T.  DE INSTAN. DE ALCOI/ALCOY. PLAZA Nº 1</t>
  </si>
  <si>
    <t>SEC.  CIVIL DEL T.  DE INSTAN. DE DENIA. PLAZA Nº 1</t>
  </si>
  <si>
    <t>SEC.  CIVIL DEL T.  DE INSTAN. DE DENIA. PLAZA Nº 2</t>
  </si>
  <si>
    <t>SEC.  CIVIL DEL T.  DE INSTAN. DE DENIA. PLAZA Nº 3</t>
  </si>
  <si>
    <t>SEC.  CIVIL DEL T.  DE INSTAN. DE DENIA. PLAZA Nº 4</t>
  </si>
  <si>
    <t>SEC.  CIVIL DEL T.  DE INSTAN. DE DENIA. PLAZA Nº 5</t>
  </si>
  <si>
    <t>SEC.  CIVIL DEL T.  DE INSTAN. DE DENIA. PLAZA Nº 6</t>
  </si>
  <si>
    <t>JDO.  DE 1ª.  INSTAN. Nº.  1 DE ALACANT/ALICANTE</t>
  </si>
  <si>
    <t>JDO.  DE 1ª.  INSTAN. Nº.  2 DE ALACANT/ALICANTE</t>
  </si>
  <si>
    <t>JDO.  DE 1ª.  INSTAN. Nº.  3 DE ALACANT/ALICANTE</t>
  </si>
  <si>
    <t>JDO.  DE 1ª.  INSTAN. Nº.  4 DE ALACANT/ALICANTE</t>
  </si>
  <si>
    <t>JDO.  DE 1ª.  INSTAN. Nº.  5 DE ALACANT/ALICANTE</t>
  </si>
  <si>
    <t>JDO.  DE 1ª.  INSTAN. Nº.  6 DE ALACANT/ALICANTE</t>
  </si>
  <si>
    <t>JDO.  DE 1ª.  INSTAN. Nº.  7 DE ALACANT/ALICANTE</t>
  </si>
  <si>
    <t>JDO.  DE 1ª.  INSTAN. Nº.  9 DE ALACANT/ALICANTE</t>
  </si>
  <si>
    <t>JDO.  DE 1ª.  INSTAN. Nº.  11 DE ALACANT/ALICANTE</t>
  </si>
  <si>
    <t>JDO.  DE 1ª.  INSTAN. Nº.  12 DE ALACANT/ALICANTE</t>
  </si>
  <si>
    <t>JDO.  DE 1ª.  INSTAN. Nº.  14 DE ALACANT/ALICANTE</t>
  </si>
  <si>
    <t>JDO.  DE 1ª.  INSTAN. Nº.  15 DE ALACANT/ALICANTE</t>
  </si>
  <si>
    <t>JDO.  DE 1ª.  INSTAN. Nº.  1 DE ORIHUELA</t>
  </si>
  <si>
    <t>JDO.  DE 1ª.  INSTAN. Nº.  2 DE ORIHUELA</t>
  </si>
  <si>
    <t>JDO.  DE 1ª.  INSTAN. Nº.  3 DE ORIHUELA</t>
  </si>
  <si>
    <t>JDO.  DE 1ª.  INSTAN. Nº.  4 DE ORIHUELA</t>
  </si>
  <si>
    <t>JDO.  DE 1ª.  INSTAN. Nº.  5 DE ORIHUELA</t>
  </si>
  <si>
    <t>JDO.  DE 1ª.  INSTAN. Nº.  6 DE ORIHUELA</t>
  </si>
  <si>
    <t>JDO.  DE 1ª.  INSTAN. Nº.  1 DE ELX/ELCHE</t>
  </si>
  <si>
    <t>JDO.  DE 1ª.  INSTAN. Nº.  2 DE ELX/ELCHE</t>
  </si>
  <si>
    <t>JDO.  DE 1ª.  INSTAN. Nº.  3 DE ELX/ELCHE</t>
  </si>
  <si>
    <t>JDO.  DE 1ª.  INSTAN. Nº.  4 DE ELX/ELCHE</t>
  </si>
  <si>
    <t>JDO.  DE 1ª.  INSTAN. Nº.  7 DE ELX/ELCHE</t>
  </si>
  <si>
    <t>JDO.  DE 1ª.  INSTAN. Nº.  8 DE ELX/ELCHE</t>
  </si>
  <si>
    <t>JDO.  DE 1ª.  INSTAN. Nº.  1 DE BENIDORM</t>
  </si>
  <si>
    <t>JDO.  DE 1ª.  INSTAN. Nº.  2 DE BENIDORM</t>
  </si>
  <si>
    <t>JDO.  DE 1ª.  INSTAN. Nº.  3 DE BENIDORM</t>
  </si>
  <si>
    <t>JDO.  DE 1ª.  INSTAN. Nº.  4 DE BENIDORM</t>
  </si>
  <si>
    <t>JDO.  DE 1ª.  INSTAN. Nº.  5 DE BENIDORM</t>
  </si>
  <si>
    <t>JDO.  DE 1ª.  INSTAN. Nº.  1 DE TORREVIEJA</t>
  </si>
  <si>
    <t>JDO.  DE 1ª.  INSTAN. Nº.  2 DE TORREVIEJA</t>
  </si>
  <si>
    <t>JDO.  DE 1ª.  INSTAN. Nº.  3 DE TORREVIEJA</t>
  </si>
  <si>
    <t>JDO.  DE 1ª.  INSTAN. Nº.  4 DE TORREVIEJA</t>
  </si>
  <si>
    <t>JDO.  DE 1ª.  INSTAN. Nº.  5 DE TORREVIEJA</t>
  </si>
  <si>
    <t>JDO.  DE 1ª.  INSTAN. Nº.  1 DE CASTELLÓ DE LA PLANA/CASTELLÓN DE LA PLANA</t>
  </si>
  <si>
    <t>JDO.  DE 1ª.  INSTAN. Nº.  2 DE CASTELLÓ DE LA PLANA/CASTELLÓN DE LA PLANA</t>
  </si>
  <si>
    <t>JDO.  DE 1ª.  INSTAN. Nº.  3 DE CASTELLÓ DE LA PLANA/CASTELLÓN DE LA PLANA</t>
  </si>
  <si>
    <t>JDO.  DE 1ª.  INSTAN. Nº.  4 DE CASTELLÓ DE LA PLANA/CASTELLÓN DE LA PLANA</t>
  </si>
  <si>
    <t>JDO.  DE 1ª.  INSTAN. Nº.  5 DE CASTELLÓ DE LA PLANA/CASTELLÓN DE LA PLANA</t>
  </si>
  <si>
    <t>JDO.  DE 1ª.  INSTAN. Nº.  6 DE CASTELLÓ DE LA PLANA/CASTELLÓN DE LA PLANA</t>
  </si>
  <si>
    <t>JDO.  DE 1ª.  INSTAN. Nº.  8 DE CASTELLÓ DE LA PLANA/CASTELLÓN DE LA PLANA</t>
  </si>
  <si>
    <t>JDO.  DE 1ª.  INSTAN. Nº.  10 DE CASTELLÓ DE LA PLANA/CASTELLÓN DE LA PLANA</t>
  </si>
  <si>
    <t>JDO.  DE 1ª.  INSTAN. Nº.  1 DE GANDIA</t>
  </si>
  <si>
    <t>JDO.  DE 1ª.  INSTAN. Nº.  2 DE GANDIA</t>
  </si>
  <si>
    <t>JDO.  DE 1ª.  INSTAN. Nº.  3 DE GANDIA</t>
  </si>
  <si>
    <t>JDO.  DE 1ª.  INSTAN. Nº.  4 DE GANDIA</t>
  </si>
  <si>
    <t>JDO.  DE 1ª.  INSTAN. Nº.  5 DE GANDIA</t>
  </si>
  <si>
    <t>JDO.  DE 1ª.  INSTAN. Nº.  6 DE GANDIA</t>
  </si>
  <si>
    <t>SEC.  CIVIL DEL T.  DE INSTAN. DE TORRENT. PLAZA Nº 1</t>
  </si>
  <si>
    <t>SEC.  CIVIL DEL T.  DE INSTAN. DE TORRENT. PLAZA Nº 2</t>
  </si>
  <si>
    <t>SEC.  CIVIL DEL T.  DE INSTAN. DE TORRENT. PLAZA Nº 3</t>
  </si>
  <si>
    <t>SEC.  CIVIL DEL T.  DE INSTAN. DE TORRENT. PLAZA Nº 4</t>
  </si>
  <si>
    <t>SEC.  CIVIL DEL T.  DE INSTAN. DE TORRENT. PLAZA Nº 5</t>
  </si>
  <si>
    <t>SEC.  CIVIL DEL T.  DE INSTAN. DE TORRENT. PLAZA Nº 6</t>
  </si>
  <si>
    <t>JDO.  DE 1ª.  INSTAN. Nº.  1 DE VALÈNCIA</t>
  </si>
  <si>
    <t>JDO.  DE 1ª.  INSTAN. Nº.  2 DE VALÈNCIA</t>
  </si>
  <si>
    <t>JDO.  DE 1ª.  INSTAN. Nº.  3 DE VALÈNCIA</t>
  </si>
  <si>
    <t>JDO.  DE 1ª.  INSTAN. Nº.  4 DE VALÈNCIA</t>
  </si>
  <si>
    <t>JDO.  DE 1ª.  INSTAN. Nº.  5 DE VALÈNCIA</t>
  </si>
  <si>
    <t>JDO.  DE 1ª.  INSTAN. Nº.  6 DE VALÈNCIA</t>
  </si>
  <si>
    <t>JDO.  DE 1ª.  INSTAN. Nº.  7 DE VALÈNCIA</t>
  </si>
  <si>
    <t>JDO.  DE 1ª.  INSTAN. Nº.  10 DE VALÈNCIA</t>
  </si>
  <si>
    <t>JDO.  DE 1ª.  INSTAN. Nº.  11 DE VALÈNCIA</t>
  </si>
  <si>
    <t>JDO.  DE 1ª.  INSTAN. Nº.  12 DE VALÈNCIA</t>
  </si>
  <si>
    <t>JDO.  DE 1ª.  INSTAN. Nº.  14 DE VALÈNCIA</t>
  </si>
  <si>
    <t>JDO.  DE 1ª.  INSTAN. Nº.  15 DE VALÈNCIA</t>
  </si>
  <si>
    <t>JDO.  DE 1ª.  INSTAN. Nº.  16 DE VALÈNCIA</t>
  </si>
  <si>
    <t>JDO.  DE 1ª.  INSTAN. Nº.  17 DE VALÈNCIA</t>
  </si>
  <si>
    <t>JDO.  DE 1ª.  INSTAN. Nº.  18 DE VALÈNCIA</t>
  </si>
  <si>
    <t>JDO.  DE 1ª.  INSTAN. Nº.  19 DE VALÈNCIA</t>
  </si>
  <si>
    <t>JDO.  DE 1ª.  INSTAN. Nº.  20 DE VALÈNCIA</t>
  </si>
  <si>
    <t>JDO.  DE 1ª.  INSTAN. Nº.  21 DE VALÈNCIA</t>
  </si>
  <si>
    <t>JDO.  DE 1ª.  INSTAN. Nº.  22 DE VALÈNCIA</t>
  </si>
  <si>
    <t>JDO.  DE 1ª.  INSTAN. Nº.  23 DE VALÈNCIA</t>
  </si>
  <si>
    <t>JDO.  DE 1ª.  INSTAN. Nº.  25 DE VALÈNCIA</t>
  </si>
  <si>
    <t>JDO.  DE 1ª.  INSTAN. Nº.  27 DE VALÈNCIA</t>
  </si>
  <si>
    <t>JDO.  DE 1ª.  INSTAN. Nº.  29 DE VALÈNCIA</t>
  </si>
  <si>
    <t>JDO.  DE 1ª.  INSTAN. Nº.  30 DE VALÈNCIA</t>
  </si>
  <si>
    <t>JDO.  DE 1ª.  INSTAN. Nº.  8 DE ALACANT/ALICANTE</t>
  </si>
  <si>
    <t>JDO.  DE 1ª.  INSTAN. Nº.  10 DE ALACANT/ALICANTE</t>
  </si>
  <si>
    <t>JDO.  DE 1ª.  INSTAN. Nº.  13 DE ALACANT/ALICANTE</t>
  </si>
  <si>
    <t>JDO.  DE 1ª.  INSTAN. Nº.  5 DE ELX/ELCHE</t>
  </si>
  <si>
    <t>JDO.  DE 1ª.  INSTAN. Nº.  6 DE ELX/ELCHE</t>
  </si>
  <si>
    <t>JDO.  DE 1ª.  INSTAN. Nº.  7 DE CASTELLÓ DE LA PLANA/CASTELLÓN DE LA PLANA</t>
  </si>
  <si>
    <t>JDO.  DE 1ª.  INSTAN. Nº.  9 DE CASTELLÓ DE LA PLANA/CASTELLÓN DE LA PLANA</t>
  </si>
  <si>
    <t>JDO.  DE 1ª.  INSTAN. Nº.  8 DE VALÈNCIA</t>
  </si>
  <si>
    <t>JDO.  DE 1ª.  INSTAN. Nº.  9 DE VALÈNCIA</t>
  </si>
  <si>
    <t>JDO.  DE 1ª.  INSTAN. Nº.  24 DE VALÈNCIA</t>
  </si>
  <si>
    <t>JDO.  DE 1ª.  INSTAN. Nº.  26 DE VALÈNCIA</t>
  </si>
  <si>
    <t>SEC.  DE INSTRUC. DEL T.  DE INSTAN. DE DENIA. PLAZA Nº 1</t>
  </si>
  <si>
    <t>SEC.  DE INSTRUC. DEL T.  DE INSTAN. DE DENIA. PLAZA Nº 2</t>
  </si>
  <si>
    <t>SEC.  DE INSTRUC. DEL T.  DE INSTAN. DE DENIA. PLAZA Nº 3</t>
  </si>
  <si>
    <t>JDO.  DE INSTRUCCIÓN Nº.  1 DE ALACANT/ALICANTE</t>
  </si>
  <si>
    <t>JDO.  DE INSTRUCCIÓN Nº.  2 DE ALACANT/ALICANTE</t>
  </si>
  <si>
    <t>JDO.  DE INSTRUCCIÓN Nº.  3 DE ALACANT/ALICANTE</t>
  </si>
  <si>
    <t>JDO.  DE INSTRUCCIÓN Nº.  4 DE ALACANT/ALICANTE</t>
  </si>
  <si>
    <t>JDO.  DE INSTRUCCIÓN Nº.  5 DE ALACANT/ALICANTE</t>
  </si>
  <si>
    <t>JDO.  DE INSTRUCCIÓN Nº.  6 DE ALACANT/ALICANTE</t>
  </si>
  <si>
    <t>JDO.  DE INSTRUCCIÓN Nº.  7 DE ALACANT/ALICANTE</t>
  </si>
  <si>
    <t>JDO.  DE INSTRUCCIÓN Nº.  8 DE ALACANT/ALICANTE</t>
  </si>
  <si>
    <t>JDO.  DE INSTRUCCIÓN Nº.  9 DE ALACANT/ALICANTE</t>
  </si>
  <si>
    <t>JDO.  DE INSTRUCCIÓN Nº.  1 DE ORIHUELA</t>
  </si>
  <si>
    <t>JDO.  DE INSTRUCCIÓN Nº.  2 DE ORIHUELA</t>
  </si>
  <si>
    <t>JDO.  DE INSTRUCCIÓN Nº.  3 DE ORIHUELA</t>
  </si>
  <si>
    <t>JDO.  DE INSTRUCCIÓN Nº.  1 DE ELX/ELCHE</t>
  </si>
  <si>
    <t>JDO.  DE INSTRUCCIÓN Nº.  2 DE ELX/ELCHE</t>
  </si>
  <si>
    <t>JDO.  DE INSTRUCCIÓN Nº.  3 DE ELX/ELCHE</t>
  </si>
  <si>
    <t>JDO.  DE INSTRUCCIÓN Nº.  4 DE ELX/ELCHE</t>
  </si>
  <si>
    <t>JDO.  DE INSTRUCCIÓN Nº.  5 DE ELX/ELCHE</t>
  </si>
  <si>
    <t>JDO.  DE INSTRUCCIÓN Nº.  1 DE BENIDORM</t>
  </si>
  <si>
    <t>JDO.  DE INSTRUCCIÓN Nº.  2 DE BENIDORM</t>
  </si>
  <si>
    <t>JDO.  DE INSTRUCCIÓN Nº.  3 DE BENIDORM</t>
  </si>
  <si>
    <t>JDO.  DE INSTRUCCIÓN Nº.  4 DE BENIDORM</t>
  </si>
  <si>
    <t>JDO.  DE INSTRUCCIÓN Nº.  1 DE TORREVIEJA</t>
  </si>
  <si>
    <t>JDO.  DE INSTRUCCIÓN Nº.  2 DE TORREVIEJA</t>
  </si>
  <si>
    <t>JDO.  DE INSTRUCCIÓN Nº.  3 DE TORREVIEJA</t>
  </si>
  <si>
    <t>JDO.  DE INSTRUCCIÓN Nº.  4 DE TORREVIEJA</t>
  </si>
  <si>
    <t>JDO.  DE INSTRUCCIÓN Nº.  1 DE CASTELLÓ DE LA PLANA/CASTELLÓN DE LA PLANA</t>
  </si>
  <si>
    <t>JDO.  DE INSTRUCCIÓN Nº.  2 DE CASTELLÓ DE LA PLANA/CASTELLÓN DE LA PLANA</t>
  </si>
  <si>
    <t>JDO.  DE INSTRUCCIÓN Nº.  3 DE CASTELLÓ DE LA PLANA/CASTELLÓN DE LA PLANA</t>
  </si>
  <si>
    <t>JDO.  DE INSTRUCCIÓN Nº.  4 DE CASTELLÓ DE LA PLANA/CASTELLÓN DE LA PLANA</t>
  </si>
  <si>
    <t>JDO.  DE INSTRUCCIÓN Nº.  5 DE CASTELLÓ DE LA PLANA/CASTELLÓN DE LA PLANA</t>
  </si>
  <si>
    <t>JDO.  DE INSTRUCCIÓN Nº.  6 DE CASTELLÓ DE LA PLANA/CASTELLÓN DE LA PLANA</t>
  </si>
  <si>
    <t>JDO.  DE INSTRUCCIÓN Nº.  1 DE GANDIA</t>
  </si>
  <si>
    <t>JDO.  DE INSTRUCCIÓN Nº.  2 DE GANDIA</t>
  </si>
  <si>
    <t>JDO.  DE INSTRUCCIÓN Nº.  3 DE GANDIA</t>
  </si>
  <si>
    <t>SEC.  DE INSTRUC. DEL T.  DE INSTAN. DE TORRENT. PLAZA Nº 1</t>
  </si>
  <si>
    <t>SEC.  DE INSTRUC. DEL T.  DE INSTAN. DE TORRENT. PLAZA Nº 2</t>
  </si>
  <si>
    <t>SEC.  DE INSTRUC. DEL T.  DE INSTAN. DE TORRENT. PLAZA Nº 3</t>
  </si>
  <si>
    <t>JDO.  DE INSTRUCCIÓN Nº.  1 DE VALÈNCIA</t>
  </si>
  <si>
    <t>JDO.  DE INSTRUCCIÓN Nº.  2 DE VALÈNCIA</t>
  </si>
  <si>
    <t>JDO.  DE INSTRUCCIÓN Nº.  3 DE VALÈNCIA</t>
  </si>
  <si>
    <t>JDO.  DE INSTRUCCIÓN Nº.  4 DE VALÈNCIA</t>
  </si>
  <si>
    <t>JDO.  DE INSTRUCCIÓN Nº.  5 DE VALÈNCIA</t>
  </si>
  <si>
    <t>JDO.  DE INSTRUCCIÓN Nº.  6 DE VALÈNCIA</t>
  </si>
  <si>
    <t>JDO.  DE INSTRUCCIÓN Nº.  7 DE VALÈNCIA</t>
  </si>
  <si>
    <t>JDO.  DE INSTRUCCIÓN Nº.  8 DE VALÈNCIA</t>
  </si>
  <si>
    <t>JDO.  DE INSTRUCCIÓN Nº.  9 DE VALÈNCIA</t>
  </si>
  <si>
    <t>JDO.  DE INSTRUCCIÓN Nº.  10 DE VALÈNCIA</t>
  </si>
  <si>
    <t>JDO.  DE INSTRUCCIÓN Nº.  11 DE VALÈNCIA</t>
  </si>
  <si>
    <t>JDO.  DE INSTRUCCIÓN Nº.  12 DE VALÈNCIA</t>
  </si>
  <si>
    <t>JDO.  DE INSTRUCCIÓN Nº.  13 DE VALÈNCIA</t>
  </si>
  <si>
    <t>JDO.  DE INSTRUCCIÓN Nº.  14 DE VALÈNCIA</t>
  </si>
  <si>
    <t>JDO.  DE INSTRUCCIÓN Nº.  15 DE VALÈNCIA</t>
  </si>
  <si>
    <t>JDO.  DE INSTRUCCIÓN Nº.  16 DE VALÈNCIA</t>
  </si>
  <si>
    <t>JDO.  DE INSTRUCCIÓN Nº.  17 DE VALÈNCIA</t>
  </si>
  <si>
    <t>JDO.  DE INSTRUCCIÓN Nº.  18 DE VALÈNCIA</t>
  </si>
  <si>
    <t>JDO.  DE INSTRUCCIÓN Nº.  19 DE VALÈNCIA</t>
  </si>
  <si>
    <t>JDO.  DE INSTRUCCIÓN Nº.  20 DE VALÈNCIA</t>
  </si>
  <si>
    <t>JDO.  DE INSTRUCCIÓN Nº.  21 DE VALÈNCIA</t>
  </si>
  <si>
    <t>JDO.  DE VIG.  P.  Nº.  1 DE LA COMUNIDAD VALENCIANA, CON SEDE EN VALÈNCIA</t>
  </si>
  <si>
    <t>JDO.  DE VIG.  P.  Nº.  2 DE LA COMUNIDAD VALENCIANA, CON SEDE EN ALACANT/ALICANTE</t>
  </si>
  <si>
    <t>JDO.  DE VIG.  P.  Nº.  3 DE LA COMUNIDAD VALENCIANA, CON SEDE EN VILLENA</t>
  </si>
  <si>
    <t>JDO.  DE VIG.  P.  Nº.  4 DE LA COMUNIDAD VALENCIANA, CON SEDE EN CASTELLÓ DE LA PLANA/CASTELLÓN DE LA PLANA</t>
  </si>
  <si>
    <t>JDO.  DE VIG.  P.  Nº.  5 DE LA COMUNIDAD VALENCIANA, CON SEDE EN VALÈNCIA</t>
  </si>
  <si>
    <t>JDO.  DE LO CONTEN.  ADTVO.  Nº.  1 DE ALACANT/ALICANTE</t>
  </si>
  <si>
    <t>JDO.  DE LO CONTEN.  ADTVO.  Nº.  2 DE ALACANT/ALICANTE</t>
  </si>
  <si>
    <t>JDO.  DE LO CONTEN.  ADTVO.  Nº.  3 DE ALACANT/ALICANTE</t>
  </si>
  <si>
    <t>JDO.  DE LO CONTEN.  ADTVO.  Nº.  4 DE ALACANT/ALICANTE</t>
  </si>
  <si>
    <t>JDO.  DE LO CONTEN.  ADTVO.  Nº.  1 DE ELX/ELCHE</t>
  </si>
  <si>
    <t>JDO.  DE LO CONTEN.  ADTVO.  Nº.  2 DE ELX/ELCHE</t>
  </si>
  <si>
    <t>JDO.  DE LO CONTEN.  ADTVO.  Nº.  1 DE CASTELLÓ DE LA PLANA/CASTELLÓN DE LA PLANA</t>
  </si>
  <si>
    <t>JDO.  DE LO CONTEN.  ADTVO.  Nº.  2 DE CASTELLÓ DE LA PLANA/CASTELLÓN DE LA PLANA</t>
  </si>
  <si>
    <t>JDO.  DE LO CONTEN.  ADTVO.  Nº.  1 DE VALÈNCIA</t>
  </si>
  <si>
    <t>JDO.  DE LO CONTEN.  ADTVO.  Nº.  2 DE VALÈNCIA</t>
  </si>
  <si>
    <t>JDO.  DE LO CONTEN.  ADTVO.  Nº.  3 DE VALÈNCIA</t>
  </si>
  <si>
    <t>JDO.  DE LO CONTEN.  ADTVO.  Nº.  4 DE VALÈNCIA</t>
  </si>
  <si>
    <t>JDO.  DE LO CONTEN.  ADTVO.  Nº.  5 DE VALÈNCIA</t>
  </si>
  <si>
    <t>JDO.  DE LO CONTEN.  ADTVO.  Nº.  6 DE VALÈNCIA</t>
  </si>
  <si>
    <t>JDO.  DE LO CONTEN.  ADTVO.  Nº.  7 DE VALÈNCIA</t>
  </si>
  <si>
    <t>JDO.  DE LO CONTEN.  ADTVO.  Nº.  8 DE VALÈNCIA</t>
  </si>
  <si>
    <t>JDO.  DE LO CONTEN.  ADTVO.  Nº.  9 DE VALÈNCIA</t>
  </si>
  <si>
    <t>JDO.  DE LO CONTEN.  ADTVO.  Nº.  10 DE VALÈNCIA</t>
  </si>
  <si>
    <t>JDO.  DE LO MERCANTIL Nº.  1 DE ALACANT/ALICANTE</t>
  </si>
  <si>
    <t>JDO.  DE LO MERCANTIL Nº.  2 DE ALACANT/ALICANTE</t>
  </si>
  <si>
    <t>JDO.  DE LO MERCANTIL Nº.  4 DE ALACANT/ALICANTE</t>
  </si>
  <si>
    <t>JDO.  DE LO MERCANTIL Nº.  3 DE ALACANT/ALICANTE</t>
  </si>
  <si>
    <t>JDO.  DE LO MERCANTIL Nº.  1 DE CASTELLÓ DE LA PLANA/CASTELLÓN DE LA PLANA</t>
  </si>
  <si>
    <t>JDO.  DE LO MERCANTIL Nº.  1 DE VALÈNCIA</t>
  </si>
  <si>
    <t>JDO.  DE LO MERCANTIL Nº.  2 DE VALÈNCIA</t>
  </si>
  <si>
    <t>JDO.  DE LO MERCANTIL Nº.  3 DE VALÈNCIA</t>
  </si>
  <si>
    <t>JDO.  DE LO MERCANTIL Nº.  4 DE VALÈNCIA</t>
  </si>
  <si>
    <t>JDO.  DE LO MERCANTIL Nº.  5 DE VALÈNCIA</t>
  </si>
  <si>
    <t>SEC.  DE VIOLENCIA SOBRE LA MUJER DEL T.  DE INSTAN. DE DENIA. PLAZA Nº 1</t>
  </si>
  <si>
    <t>JDO.  DE VIOLENCIA SOBRE LA MUJER Nº.  1 DE ALACANT/ALICANTE</t>
  </si>
  <si>
    <t>JDO.  DE VIOLENCIA SOBRE LA MUJER Nº.  2 DE ALACANT/ALICANTE</t>
  </si>
  <si>
    <t>JDO.  DE VIOLENCIA SOBRE LA MUJER Nº.  3 DE ALACANT/ALICANTE</t>
  </si>
  <si>
    <t>JDO.  DE VIOLENCIA SOBRE LA MUJER Nº.  1 DE ORIHUELA</t>
  </si>
  <si>
    <t>JDO.  DE VIOLENCIA SOBRE LA MUJER Nº.  1 DE ELX/ELCHE</t>
  </si>
  <si>
    <t>JDO.  DE VIOLENCIA SOBRE LA MUJER Nº.  2 DE ELX/ELCHE</t>
  </si>
  <si>
    <t>JDO.  DE VIOLENCIA SOBRE LA MUJER Nº.  1 DE BENIDORM</t>
  </si>
  <si>
    <t>JDO.  DE VIOLENCIA SOBRE LA MUJER Nº.  1 DE TORREVIEJA</t>
  </si>
  <si>
    <t>JDO.  DE VIOLENCIA SOBRE LA MUJER Nº.  1 DE CASTELLÓ DE LA PLANA/CASTELLÓN DE LA PLANA</t>
  </si>
  <si>
    <t>SEC.  DE VIOLENCIA SOBRE LA MUJER DEL T.  DE INSTAN. DE VILA-REAL. PLAZA Nº 1</t>
  </si>
  <si>
    <t>SEC.  DE VIOLENCIA SOBRE LA MUJER DEL T.  DE INSTAN. DE VILA-REAL. PLAZA Nº 2</t>
  </si>
  <si>
    <t>SEC.  DE VIOLENCIA SOBRE LA MUJER DEL T.  DE INSTAN. DE LLIRIA. PLAZA Nº 1</t>
  </si>
  <si>
    <t>JDO.  DE VIOLENCIA SOBRE LA MUJER Nº.  1 DE GANDIA</t>
  </si>
  <si>
    <t>SEC.  DE VIOLENCIA SOBRE LA MUJER DEL T.  DE INSTAN. DE TORRENT. PLAZA Nº 1</t>
  </si>
  <si>
    <t>SEC.  DE VIOLENCIA SOBRE LA MUJER DEL T.  DE INSTAN. DE SUECA. PLAZA Nº 1</t>
  </si>
  <si>
    <t>JDO.  DE VIOLENCIA SOBRE LA MUJER Nº.  1 DE VALÈNCIA</t>
  </si>
  <si>
    <t>JDO.  DE VIOLENCIA SOBRE LA MUJER Nº.  2 DE VALÈNCIA</t>
  </si>
  <si>
    <t>JDO.  DE VIOLENCIA SOBRE LA MUJER Nº.  3 DE VALÈNCIA</t>
  </si>
  <si>
    <t>JDO.  DE VIOLENCIA SOBRE LA MUJER Nº.  4 DE VALÈNCIA</t>
  </si>
  <si>
    <t>JDO.  DE VIOLENCIA SOBRE LA MUJER Nº.  5 DE VALÈNCIA</t>
  </si>
  <si>
    <t>JDO.  DE VIOLENCIA SOBRE LA MUJER Nº.  6 DE VALÈNCIA</t>
  </si>
  <si>
    <t>SEC.  DE VIOLENCIA SOBRE LA MUJER DEL T.  DE INSTAN. DE ALZIRA. PLAZA Nº 1</t>
  </si>
  <si>
    <t>SEC.  DE VIOLENCIA SOBRE LA MUJER DEL T.  DE INSTAN. DE PATERNA. PLAZA Nº 1</t>
  </si>
  <si>
    <t>SEC.  Nº 4 DE LA A.  PROV.  DE ALICANTE/ALACANT</t>
  </si>
  <si>
    <t>SEC.  Nº 5 DE LA A.  PROV.  DE ALICANTE/ALACANT</t>
  </si>
  <si>
    <t>SEC.  Nº 6 DE LA A.  PROV.  DE ALICANTE/ALACANT</t>
  </si>
  <si>
    <t>SEC.  Nº 8 DE LA A.  PROV.  DE ALICANTE/ALACANT</t>
  </si>
  <si>
    <t>SEC.  Nº 9 DE LA A.  PROV.  DE ALICANTE CON SEDE EN ELX/ELCHE</t>
  </si>
  <si>
    <t>SEC.  Nº 3 DE LA A.  PROV.  DE CASTELLON/CASTELLO</t>
  </si>
  <si>
    <t>SEC.  Nº 4 DE LA A.  PROV.  DE CASTELLON/CASTELLO</t>
  </si>
  <si>
    <t>SEC.  Nº 6 DE LA A.  PROV.  DE VALENCIA/VALENCIA</t>
  </si>
  <si>
    <t>SEC.  Nº 7 DE LA A.  PROV.  DE VALENCIA/VALENCIA</t>
  </si>
  <si>
    <t>SEC.  Nº 8 DE LA A.  PROV.  DE VALENCIA/VALENCIA</t>
  </si>
  <si>
    <t>SEC.  Nº 9 DE LA A.  PROV.  DE VALENCIA/VALENCIA</t>
  </si>
  <si>
    <t>SEC.  Nº 10 DE LA A.  PROV.  DE VALENCIA/VALENCIA</t>
  </si>
  <si>
    <t>SEC.  Nº 11 DE LA A.  PROV.  DE VALENCIA/VALENCIA</t>
  </si>
  <si>
    <t>SEC.  Nº 1 DE LA A.  PROV.  DE ALICANTE/ALACANT</t>
  </si>
  <si>
    <t>SEC.  Nº 2 DE LA A.  PROV.  DE ALICANTE/ALACANT</t>
  </si>
  <si>
    <t>SEC.  Nº 3 DE LA A.  PROV.  DE ALICANTE/ALACANT</t>
  </si>
  <si>
    <t>SEC.  Nº 10 DE LA A.  PROV.  DE ALICANTE/ALACANT</t>
  </si>
  <si>
    <t>SEC.  Nº 7 DE LA A.  PROV.  DE ALICANTE CON SEDE EN ELX/ELCHE</t>
  </si>
  <si>
    <t>SEC.  Nº 11 DE LA A.  PROV.  DE ALICANTE CON SEDE EN ELX/ELCHE</t>
  </si>
  <si>
    <t>SEC.  Nº 1 DE LA A.  PROV.  DE CASTELLON/CASTELLO</t>
  </si>
  <si>
    <t>SEC.  Nº 2 DE LA A.  PROV.  DE CASTELLON/CASTELLO</t>
  </si>
  <si>
    <t>SEC.  Nº 1 DE LA A.  PROV.  DE VALENCIA/VALENCIA</t>
  </si>
  <si>
    <t>SEC.  Nº 2 DE LA A.  PROV.  DE VALENCIA/VALENCIA</t>
  </si>
  <si>
    <t>SEC.  Nº 3 DE LA A.  PROV.  DE VALENCIA/VALENCIA</t>
  </si>
  <si>
    <t>SEC.  Nº 4 DE LA A.  PROV.  DE VALENCIA/VALENCIA</t>
  </si>
  <si>
    <t>SEC.  Nº 5 DE LA A.  PROV.  DE VALENCIA/VALENCIA</t>
  </si>
  <si>
    <t xml:space="preserve">A.  PROV.  DE ALICANTE/ALACANT </t>
  </si>
  <si>
    <t>SALA DE LO CONTEN. -ADTVO.  DEL T.  S.  DE J.  DE LA COMUNIDAD VALENCIANA Sec. 1</t>
  </si>
  <si>
    <t>SALA DE LO CONTEN. -ADTVO.  DEL T.  S.  DE J.  DE LA COMUNIDAD VALENCIANA Sec. 2</t>
  </si>
  <si>
    <t>SALA DE LO CONTEN. -ADTVO.  DEL T.  S.  DE J.  DE LA COMUNIDAD VALENCIANA Sec. 3</t>
  </si>
  <si>
    <t>SALA DE LO CONTEN. -ADTVO.  DEL T.  S.  DE J.  DE LA COMUNIDAD VALENCIANA Sec. 4</t>
  </si>
  <si>
    <t>SALA DE LO CONTEN. -ADTVO.  DEL T.  S.  DE J.  DE LA COMUNIDAD VALENCIANA Sec. 5</t>
  </si>
  <si>
    <t>JDO.  DE LO PENAL Nº.  1 DE CASTELLÓ DE LA PLANA/CASTELLÓN DE LA PLANA</t>
  </si>
  <si>
    <t>JDO.  DE LO PENAL Nº.  2 DE CASTELLÓ DE LA PLANA/CASTELLÓN DE LA PLANA</t>
  </si>
  <si>
    <t>JDO.  DE LO PENAL Nº.  3 DE CASTELLÓ DE LA PLANA/CASTELLÓN DE LA PLANA</t>
  </si>
  <si>
    <t>JDO.  DE LO PENAL Nº.  4 DE CASTELLÓ DE LA PLANA/CASTELLÓN DE LA PLANA</t>
  </si>
  <si>
    <t>JDO.  DE LO PENAL Nº.  1 DE VALÈNCIA</t>
  </si>
  <si>
    <t>JDO.  DE LO PENAL Nº.  2 DE VALÈNCIA</t>
  </si>
  <si>
    <t>JDO.  DE LO PENAL Nº.  3 DE VALÈNCIA</t>
  </si>
  <si>
    <t>JDO.  DE LO PENAL Nº.  4 DE VALÈNCIA</t>
  </si>
  <si>
    <t>JDO.  DE LO PENAL Nº.  6 DE VALÈNCIA</t>
  </si>
  <si>
    <t>JDO.  DE LO PENAL Nº.  7 DE VALÈNCIA</t>
  </si>
  <si>
    <t>JDO.  DE LO PENAL Nº.  8 DE VALÈNCIA</t>
  </si>
  <si>
    <t>JDO.  DE LO PENAL Nº.  9 DE VALÈNCIA</t>
  </si>
  <si>
    <t>JDO.  DE LO PENAL Nº.  10 DE VALÈNCIA</t>
  </si>
  <si>
    <t>JDO.  DE LO PENAL Nº.  11 DE VALÈNCIA</t>
  </si>
  <si>
    <t>JDO.  DE LO PENAL Nº.  12 DE VALÈNCIA</t>
  </si>
  <si>
    <t>JDO.  DE LO PENAL Nº.  15 DE VALÈNCIA</t>
  </si>
  <si>
    <t>JDO.  DE LO PENAL Nº.  17 DE VALÈNCIA</t>
  </si>
  <si>
    <t>JDO.  DE LO PENAL Nº.  18 DE VALÈNCIA</t>
  </si>
  <si>
    <t>JDO.  DE LO PENAL Nº.  19 DE VALÈNCIA</t>
  </si>
  <si>
    <t>JDO.  DE LO PENAL Nº.  20 DE VALÈNCIA</t>
  </si>
  <si>
    <t>JDO.  DE MENORES Nº.  1 DE ALACANT/ALICANTE</t>
  </si>
  <si>
    <t>JDO.  DE MENORES Nº.  2 DE ALACANT/ALICANTE</t>
  </si>
  <si>
    <t>JDO.  DE MENORES Nº.  3 DE ALACANT/ALICANTE</t>
  </si>
  <si>
    <t>JDO.  DE MENORES Nº.  1 DE CASTELLÓ DE LA PLANA/CASTELLÓN DE LA PLANA</t>
  </si>
  <si>
    <t>JDO.  DE MENORES Nº.  1 DE VALÈNCIA</t>
  </si>
  <si>
    <t>JDO.  DE MENORES Nº.  2 DE VALÈNCIA</t>
  </si>
  <si>
    <t>JDO.  DE MENORES Nº.  3 DE VALÈNCIA</t>
  </si>
  <si>
    <t>JDO.  DE MENORES Nº.  4 DE VALÈNCIA</t>
  </si>
  <si>
    <t>JDO.  DE LO SOCIAL Nº.  1 DE ALACANT/ALICANTE</t>
  </si>
  <si>
    <t>JDO.  DE LO SOCIAL Nº.  2 DE ALACANT/ALICANTE</t>
  </si>
  <si>
    <t>JDO.  DE LO SOCIAL Nº.  3 DE ALACANT/ALICANTE</t>
  </si>
  <si>
    <t>JDO.  DE LO SOCIAL Nº.  4 DE ALACANT/ALICANTE</t>
  </si>
  <si>
    <t>JDO.  DE LO SOCIAL Nº.  5 DE ALACANT/ALICANTE</t>
  </si>
  <si>
    <t>JDO.  DE LO SOCIAL Nº.  6 DE ALACANT/ALICANTE</t>
  </si>
  <si>
    <t>JDO.  DE LO SOCIAL Nº.  7 DE ALACANT/ALICANTE</t>
  </si>
  <si>
    <t>JDO.  DE LO SOCIAL Nº.  1 DE ELX/ELCHE</t>
  </si>
  <si>
    <t>JDO.  DE LO SOCIAL Nº.  2 DE ELX/ELCHE</t>
  </si>
  <si>
    <t>JDO.  DE LO SOCIAL Nº.  3 DE ELX/ELCHE</t>
  </si>
  <si>
    <t>JDO.  DE LO SOCIAL Nº.  4 DE ELX/ELCHE</t>
  </si>
  <si>
    <t>JDO.  DE LO SOCIAL Nº.  1 DE BENIDORM</t>
  </si>
  <si>
    <t>JDO.  DE LO SOCIAL Nº.  2 DE BENIDORM</t>
  </si>
  <si>
    <t>JDO.  DE LO SOCIAL Nº.  1 DE CASTELLÓ DE LA PLANA/CASTELLÓN DE LA PLANA</t>
  </si>
  <si>
    <t>JDO.  DE LO SOCIAL Nº.  2 DE CASTELLÓ DE LA PLANA/CASTELLÓN DE LA PLANA</t>
  </si>
  <si>
    <t>JDO.  DE LO SOCIAL Nº.  3 DE CASTELLÓ DE LA PLANA/CASTELLÓN DE LA PLANA</t>
  </si>
  <si>
    <t>JDO.  DE LO SOCIAL Nº.  4 DE CASTELLÓ DE LA PLANA/CASTELLÓN DE LA PLANA</t>
  </si>
  <si>
    <t>JDO.  DE LO SOCIAL Nº.  5 DE CASTELLÓ DE LA PLANA/CASTELLÓN DE LA PLANA</t>
  </si>
  <si>
    <t>JDO.  DE LO SOCIAL Nº.  1 DE VALÈNCIA</t>
  </si>
  <si>
    <t>JDO.  DE LO SOCIAL Nº.  2 DE VALÈNCIA</t>
  </si>
  <si>
    <t>JDO.  DE LO SOCIAL Nº.  4 DE VALÈNCIA</t>
  </si>
  <si>
    <t>JDO.  DE LO SOCIAL Nº.  5 DE VALÈNCIA</t>
  </si>
  <si>
    <t>JDO.  DE LO SOCIAL Nº.  6 DE VALÈNCIA</t>
  </si>
  <si>
    <t>JDO.  DE LO SOCIAL Nº.  7 DE VALÈNCIA</t>
  </si>
  <si>
    <t>JDO.  DE LO SOCIAL Nº.  8 DE VALÈNCIA</t>
  </si>
  <si>
    <t>JDO.  DE LO SOCIAL Nº.  9 DE VALÈNCIA</t>
  </si>
  <si>
    <t>JDO.  DE LO SOCIAL Nº.  10 DE VALÈNCIA</t>
  </si>
  <si>
    <t>JDO.  DE LO SOCIAL Nº.  11 DE VALÈNCIA</t>
  </si>
  <si>
    <t>JDO.  DE LO SOCIAL Nº.  12 DE VALÈNCIA</t>
  </si>
  <si>
    <t>JDO.  DE LO SOCIAL Nº.  13 DE VALÈNCIA</t>
  </si>
  <si>
    <t>JDO.  DE LO SOCIAL Nº.  14 DE VALÈNCIA</t>
  </si>
  <si>
    <t>JDO.  DE LO SOCIAL Nº.  15 DE VALÈNCIA</t>
  </si>
  <si>
    <t>JDO.  DE LO SOCIAL Nº.  16 DE VALÈNCIA</t>
  </si>
  <si>
    <t>JDO.  DE LO SOCIAL Nº.  17 DE VALÈNCIA</t>
  </si>
  <si>
    <t>JDO.  DE LO SOCIAL Nº.  18 DE VALÈNCIA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</si>
</sst>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_-* #,##0.00\ [$€]_-;\-* #,##0.00\ [$€]_-;_-* &quot;-&quot;??\ [$€]_-;_-@_-"/>
    <numFmt numFmtId="165" formatCode="_-* #,##0\ _p_t_a_-;\-* #,##0\ _p_t_a_-;_-* &quot;-&quot;\ _p_t_a_-;_-@_-"/>
  </numFmts>
  <fonts count="75" x14ac:knownFonts="1"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36"/>
      <color theme="0"/>
      <name val="Calibri"/>
      <family val="2"/>
      <scheme val="minor"/>
    </font>
    <font>
      <i/>
      <sz val="11"/>
      <color theme="0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sz val="22"/>
      <color theme="5"/>
      <name val="Calibri"/>
      <family val="2"/>
      <scheme val="minor"/>
    </font>
    <font>
      <sz val="22"/>
      <color theme="5"/>
      <name val="Calibri"/>
      <family val="2"/>
      <scheme val="minor"/>
    </font>
    <font>
      <sz val="20"/>
      <color theme="3"/>
      <name val="Calibri"/>
      <family val="2"/>
      <scheme val="minor"/>
    </font>
    <font>
      <sz val="16"/>
      <color theme="3"/>
      <name val="Calibri"/>
      <family val="2"/>
      <scheme val="minor"/>
    </font>
    <font>
      <b/>
      <sz val="9"/>
      <color theme="0" tint="-0.499984740745262"/>
      <name val="Calibri"/>
      <family val="2"/>
      <scheme val="minor"/>
    </font>
    <font>
      <sz val="9"/>
      <color theme="0" tint="-0.499984740745262"/>
      <name val="Calibri"/>
      <family val="2"/>
      <scheme val="minor"/>
    </font>
    <font>
      <sz val="15"/>
      <color theme="3"/>
      <name val="Calibri"/>
      <family val="2"/>
      <scheme val="minor"/>
    </font>
    <font>
      <b/>
      <sz val="9"/>
      <color theme="1" tint="0.499984740745262"/>
      <name val="Calibri"/>
      <family val="2"/>
      <scheme val="minor"/>
    </font>
    <font>
      <sz val="9"/>
      <color theme="1" tint="0.499984740745262"/>
      <name val="Calibri"/>
      <family val="2"/>
      <scheme val="minor"/>
    </font>
    <font>
      <sz val="10"/>
      <color theme="1" tint="0.499984740745262"/>
      <name val="Arial"/>
      <family val="2"/>
    </font>
    <font>
      <sz val="16"/>
      <color theme="1"/>
      <name val="Calibri"/>
      <family val="2"/>
      <scheme val="minor"/>
    </font>
    <font>
      <sz val="10"/>
      <color theme="3"/>
      <name val="Arial"/>
      <family val="2"/>
    </font>
    <font>
      <sz val="11"/>
      <color theme="3"/>
      <name val="Calibri"/>
      <family val="2"/>
      <scheme val="minor"/>
    </font>
    <font>
      <b/>
      <sz val="26"/>
      <color theme="3"/>
      <name val="Calibri"/>
      <family val="2"/>
      <scheme val="minor"/>
    </font>
    <font>
      <i/>
      <sz val="26"/>
      <color rgb="FF7F7F7F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i/>
      <sz val="16"/>
      <color theme="1" tint="0.499984740745262"/>
      <name val="Calibri"/>
      <family val="2"/>
      <scheme val="minor"/>
    </font>
    <font>
      <sz val="9"/>
      <color theme="0" tint="-0.499984740745262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 tint="0.499984740745262"/>
      <name val="Calibri"/>
      <family val="2"/>
      <scheme val="minor"/>
    </font>
    <font>
      <sz val="9"/>
      <color theme="1" tint="0.499984740745262"/>
      <name val="Calibri"/>
      <family val="2"/>
      <scheme val="minor"/>
    </font>
    <font>
      <b/>
      <sz val="9"/>
      <color rgb="FF7F7F7F"/>
      <name val="Calibri"/>
      <family val="2"/>
    </font>
    <font>
      <b/>
      <sz val="11"/>
      <color rgb="FF000000"/>
      <name val="Calibri"/>
      <family val="2"/>
    </font>
    <font>
      <sz val="9"/>
      <name val="Calibri"/>
      <family val="2"/>
      <scheme val="minor"/>
    </font>
    <font>
      <sz val="10"/>
      <name val="Arial"/>
      <family val="2"/>
    </font>
    <font>
      <sz val="9"/>
      <color theme="1" tint="0.499984740745262"/>
      <name val="Arial"/>
      <family val="2"/>
    </font>
    <font>
      <sz val="14"/>
      <color theme="3"/>
      <name val="Calibri"/>
      <family val="2"/>
      <scheme val="minor"/>
    </font>
    <font>
      <b/>
      <sz val="16"/>
      <color theme="3"/>
      <name val="Calibri"/>
      <family val="2"/>
      <scheme val="minor"/>
    </font>
    <font>
      <sz val="12"/>
      <color theme="1" tint="0.499984740745262"/>
      <name val="Calibri"/>
      <family val="2"/>
      <scheme val="minor"/>
    </font>
    <font>
      <b/>
      <sz val="12"/>
      <color theme="1" tint="0.49998474074526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0"/>
      <color theme="1" tint="0.499984740745262"/>
      <name val="Calibri"/>
      <family val="2"/>
      <scheme val="minor"/>
    </font>
    <font>
      <b/>
      <sz val="12"/>
      <color rgb="FF7F7F7F"/>
      <name val="Calibri"/>
      <family val="2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9"/>
      <name val="Arial"/>
      <family val="2"/>
    </font>
    <font>
      <sz val="10"/>
      <name val="Calibri"/>
      <family val="2"/>
      <scheme val="minor"/>
    </font>
    <font>
      <b/>
      <sz val="11"/>
      <color theme="1"/>
      <name val="Calibri"/>
      <family val="2"/>
    </font>
    <font>
      <b/>
      <sz val="9"/>
      <color rgb="FF7F7F7F"/>
      <name val="Calibri"/>
      <family val="2"/>
    </font>
    <font>
      <u/>
      <sz val="11"/>
      <color theme="10"/>
      <name val="Calibri"/>
      <family val="2"/>
      <scheme val="minor"/>
    </font>
    <font>
      <i/>
      <sz val="26"/>
      <color theme="0" tint="-0.499984740745262"/>
      <name val="Calibri"/>
      <family val="2"/>
      <scheme val="minor"/>
    </font>
    <font>
      <b/>
      <sz val="9"/>
      <color theme="0" tint="-0.499984740745262"/>
      <name val="Calibri"/>
      <family val="2"/>
      <scheme val="minor"/>
    </font>
    <font>
      <sz val="10"/>
      <name val="Calibri"/>
      <family val="2"/>
      <scheme val="minor"/>
    </font>
    <font>
      <sz val="10"/>
      <color theme="0" tint="-0.499984740745262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theme="0" tint="-0.499984740745262"/>
      <name val="Calibri"/>
      <family val="2"/>
      <scheme val="minor"/>
    </font>
    <font>
      <sz val="9"/>
      <color theme="0" tint="-0.499984740745262"/>
      <name val="Arial"/>
      <family val="2"/>
    </font>
    <font>
      <sz val="9"/>
      <name val="Arial"/>
      <family val="2"/>
    </font>
    <font>
      <sz val="9"/>
      <color theme="1" tint="0.499984740745262"/>
      <name val="Calibri"/>
      <family val="2"/>
      <scheme val="minor"/>
    </font>
    <font>
      <b/>
      <sz val="9"/>
      <color theme="1" tint="0.499984740745262"/>
      <name val="Calibri"/>
      <family val="2"/>
      <scheme val="minor"/>
    </font>
    <font>
      <sz val="9"/>
      <name val="Calibri"/>
      <family val="2"/>
      <scheme val="minor"/>
    </font>
    <font>
      <sz val="12"/>
      <color theme="1" tint="0.499984740745262"/>
      <name val="Calibri"/>
      <family val="2"/>
      <scheme val="minor"/>
    </font>
    <font>
      <sz val="8"/>
      <name val="Calibri"/>
      <family val="2"/>
      <scheme val="minor"/>
    </font>
    <font>
      <sz val="10"/>
      <name val="Verdana"/>
      <family val="2"/>
    </font>
    <font>
      <sz val="10"/>
      <name val="MS Sans Serif"/>
      <family val="2"/>
    </font>
    <font>
      <b/>
      <sz val="10"/>
      <color indexed="18"/>
      <name val="Verdana"/>
      <family val="2"/>
    </font>
    <font>
      <b/>
      <sz val="9"/>
      <color rgb="FF7F7F7F"/>
      <name val="Calibri"/>
    </font>
    <font>
      <sz val="9"/>
      <color theme="1" tint="0.499984740745262"/>
      <name val="Calibri"/>
      <scheme val="minor"/>
    </font>
    <font>
      <b/>
      <sz val="9"/>
      <color theme="1" tint="0.499984740745262"/>
      <name val="Calibri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5"/>
      </patternFill>
    </fill>
    <fill>
      <patternFill patternType="solid">
        <fgColor theme="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gradientFill degree="90">
        <stop position="0">
          <color theme="0"/>
        </stop>
        <stop position="1">
          <color theme="4"/>
        </stop>
      </gradientFill>
    </fill>
    <fill>
      <patternFill patternType="solid">
        <fgColor theme="0"/>
        <bgColor auto="1"/>
      </patternFill>
    </fill>
  </fills>
  <borders count="8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 style="thin">
        <color theme="4"/>
      </top>
      <bottom/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/>
      <bottom/>
      <diagonal/>
    </border>
    <border>
      <left style="thin">
        <color theme="4"/>
      </left>
      <right/>
      <top/>
      <bottom/>
      <diagonal/>
    </border>
    <border>
      <left/>
      <right/>
      <top/>
      <bottom style="thick">
        <color theme="3"/>
      </bottom>
      <diagonal/>
    </border>
    <border>
      <left/>
      <right/>
      <top style="thick">
        <color theme="3"/>
      </top>
      <bottom/>
      <diagonal/>
    </border>
    <border>
      <left style="thick">
        <color theme="4"/>
      </left>
      <right/>
      <top/>
      <bottom/>
      <diagonal/>
    </border>
    <border>
      <left/>
      <right style="thick">
        <color theme="4"/>
      </right>
      <top/>
      <bottom/>
      <diagonal/>
    </border>
    <border>
      <left style="thick">
        <color theme="4"/>
      </left>
      <right/>
      <top style="thin">
        <color theme="4"/>
      </top>
      <bottom/>
      <diagonal/>
    </border>
    <border>
      <left/>
      <right style="thick">
        <color theme="4"/>
      </right>
      <top style="thin">
        <color theme="4"/>
      </top>
      <bottom/>
      <diagonal/>
    </border>
    <border>
      <left/>
      <right/>
      <top style="double">
        <color theme="4"/>
      </top>
      <bottom/>
      <diagonal/>
    </border>
    <border>
      <left style="thick">
        <color theme="4"/>
      </left>
      <right/>
      <top style="double">
        <color theme="4"/>
      </top>
      <bottom/>
      <diagonal/>
    </border>
    <border>
      <left style="thick">
        <color theme="4"/>
      </left>
      <right style="thin">
        <color auto="1"/>
      </right>
      <top/>
      <bottom/>
      <diagonal/>
    </border>
    <border>
      <left style="thin">
        <color auto="1"/>
      </left>
      <right style="thick">
        <color theme="4"/>
      </right>
      <top/>
      <bottom/>
      <diagonal/>
    </border>
    <border>
      <left/>
      <right/>
      <top style="thin">
        <color rgb="FF0F6FC6"/>
      </top>
      <bottom/>
      <diagonal/>
    </border>
    <border>
      <left/>
      <right/>
      <top style="thin">
        <color rgb="FF0F6FC6"/>
      </top>
      <bottom style="thin">
        <color rgb="FF0F6FC6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rgb="FF0F6FC6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theme="4"/>
      </bottom>
      <diagonal/>
    </border>
    <border>
      <left style="thick">
        <color theme="4"/>
      </left>
      <right/>
      <top style="thin">
        <color theme="4"/>
      </top>
      <bottom style="thin">
        <color theme="4"/>
      </bottom>
      <diagonal/>
    </border>
    <border>
      <left style="thin">
        <color rgb="FF0070C0"/>
      </left>
      <right style="thin">
        <color rgb="FF0070C0"/>
      </right>
      <top style="thin">
        <color rgb="FF0070C0"/>
      </top>
      <bottom style="thin">
        <color rgb="FF0070C0"/>
      </bottom>
      <diagonal/>
    </border>
    <border>
      <left style="medium">
        <color rgb="FF0070C0"/>
      </left>
      <right style="thin">
        <color rgb="FF0070C0"/>
      </right>
      <top style="thin">
        <color rgb="FF0070C0"/>
      </top>
      <bottom style="thin">
        <color rgb="FF0070C0"/>
      </bottom>
      <diagonal/>
    </border>
    <border>
      <left style="thin">
        <color rgb="FF0070C0"/>
      </left>
      <right style="medium">
        <color rgb="FF0070C0"/>
      </right>
      <top style="thin">
        <color rgb="FF0070C0"/>
      </top>
      <bottom style="thin">
        <color rgb="FF0070C0"/>
      </bottom>
      <diagonal/>
    </border>
    <border>
      <left style="medium">
        <color indexed="64"/>
      </left>
      <right/>
      <top style="thin">
        <color indexed="64"/>
      </top>
      <bottom style="thin">
        <color rgb="FF0070C0"/>
      </bottom>
      <diagonal/>
    </border>
    <border>
      <left/>
      <right/>
      <top style="thin">
        <color indexed="64"/>
      </top>
      <bottom style="thin">
        <color rgb="FF0070C0"/>
      </bottom>
      <diagonal/>
    </border>
    <border>
      <left style="medium">
        <color indexed="64"/>
      </left>
      <right/>
      <top style="thin">
        <color rgb="FF0070C0"/>
      </top>
      <bottom style="thin">
        <color rgb="FF0070C0"/>
      </bottom>
      <diagonal/>
    </border>
    <border>
      <left/>
      <right/>
      <top style="thin">
        <color rgb="FF0070C0"/>
      </top>
      <bottom style="thin">
        <color rgb="FF0070C0"/>
      </bottom>
      <diagonal/>
    </border>
    <border>
      <left style="thick">
        <color theme="4"/>
      </left>
      <right/>
      <top/>
      <bottom style="thin">
        <color theme="4"/>
      </bottom>
      <diagonal/>
    </border>
    <border>
      <left/>
      <right style="thick">
        <color theme="4"/>
      </right>
      <top/>
      <bottom style="thin">
        <color theme="4"/>
      </bottom>
      <diagonal/>
    </border>
    <border>
      <left style="thick">
        <color theme="4"/>
      </left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rgb="FF0070C0"/>
      </bottom>
      <diagonal/>
    </border>
    <border>
      <left/>
      <right/>
      <top style="thin">
        <color rgb="FF0070C0"/>
      </top>
      <bottom/>
      <diagonal/>
    </border>
    <border>
      <left style="medium">
        <color rgb="FF0070C0"/>
      </left>
      <right/>
      <top style="thin">
        <color indexed="64"/>
      </top>
      <bottom style="thin">
        <color rgb="FF0070C0"/>
      </bottom>
      <diagonal/>
    </border>
    <border>
      <left/>
      <right style="medium">
        <color rgb="FF0070C0"/>
      </right>
      <top style="thin">
        <color indexed="64"/>
      </top>
      <bottom style="thin">
        <color rgb="FF0070C0"/>
      </bottom>
      <diagonal/>
    </border>
    <border>
      <left style="medium">
        <color rgb="FF0070C0"/>
      </left>
      <right/>
      <top style="thin">
        <color rgb="FF0070C0"/>
      </top>
      <bottom style="thin">
        <color rgb="FF0070C0"/>
      </bottom>
      <diagonal/>
    </border>
    <border>
      <left/>
      <right style="medium">
        <color rgb="FF0070C0"/>
      </right>
      <top style="thin">
        <color rgb="FF0070C0"/>
      </top>
      <bottom style="thin">
        <color rgb="FF0070C0"/>
      </bottom>
      <diagonal/>
    </border>
    <border>
      <left style="medium">
        <color rgb="FF0070C0"/>
      </left>
      <right/>
      <top/>
      <bottom/>
      <diagonal/>
    </border>
    <border>
      <left/>
      <right style="medium">
        <color rgb="FF0070C0"/>
      </right>
      <top/>
      <bottom/>
      <diagonal/>
    </border>
    <border>
      <left style="medium">
        <color rgb="FF0070C0"/>
      </left>
      <right/>
      <top style="thin">
        <color rgb="FF0070C0"/>
      </top>
      <bottom/>
      <diagonal/>
    </border>
    <border>
      <left/>
      <right style="medium">
        <color rgb="FF0070C0"/>
      </right>
      <top style="thin">
        <color rgb="FF0070C0"/>
      </top>
      <bottom/>
      <diagonal/>
    </border>
    <border>
      <left style="medium">
        <color rgb="FF0070C0"/>
      </left>
      <right/>
      <top style="thin">
        <color theme="4"/>
      </top>
      <bottom/>
      <diagonal/>
    </border>
    <border>
      <left/>
      <right style="medium">
        <color rgb="FF0070C0"/>
      </right>
      <top style="thin">
        <color theme="4"/>
      </top>
      <bottom/>
      <diagonal/>
    </border>
    <border>
      <left/>
      <right style="thick">
        <color rgb="FF0070C0"/>
      </right>
      <top/>
      <bottom/>
      <diagonal/>
    </border>
    <border>
      <left/>
      <right style="thick">
        <color rgb="FF0070C0"/>
      </right>
      <top/>
      <bottom style="thin">
        <color rgb="FF0070C0"/>
      </bottom>
      <diagonal/>
    </border>
    <border>
      <left/>
      <right style="thick">
        <color rgb="FF0070C0"/>
      </right>
      <top style="thin">
        <color rgb="FF0070C0"/>
      </top>
      <bottom style="thin">
        <color rgb="FF0070C0"/>
      </bottom>
      <diagonal/>
    </border>
    <border>
      <left/>
      <right style="thick">
        <color rgb="FF0070C0"/>
      </right>
      <top style="thin">
        <color rgb="FF0070C0"/>
      </top>
      <bottom/>
      <diagonal/>
    </border>
    <border>
      <left style="medium">
        <color rgb="FF0070C0"/>
      </left>
      <right/>
      <top/>
      <bottom style="thin">
        <color rgb="FF0070C0"/>
      </bottom>
      <diagonal/>
    </border>
    <border>
      <left/>
      <right style="medium">
        <color rgb="FF0070C0"/>
      </right>
      <top/>
      <bottom style="thin">
        <color rgb="FF0070C0"/>
      </bottom>
      <diagonal/>
    </border>
    <border>
      <left style="thick">
        <color theme="4"/>
      </left>
      <right/>
      <top style="double">
        <color theme="4"/>
      </top>
      <bottom style="thin">
        <color theme="4"/>
      </bottom>
      <diagonal/>
    </border>
    <border>
      <left/>
      <right/>
      <top style="double">
        <color theme="4"/>
      </top>
      <bottom style="thin">
        <color theme="4"/>
      </bottom>
      <diagonal/>
    </border>
    <border>
      <left/>
      <right/>
      <top style="double">
        <color rgb="FF0070C0"/>
      </top>
      <bottom style="thin">
        <color rgb="FF0F6FC6"/>
      </bottom>
      <diagonal/>
    </border>
    <border>
      <left/>
      <right/>
      <top style="double">
        <color rgb="FF0070C0"/>
      </top>
      <bottom/>
      <diagonal/>
    </border>
    <border>
      <left/>
      <right/>
      <top style="double">
        <color rgb="FF0070C0"/>
      </top>
      <bottom style="thin">
        <color rgb="FF0070C0"/>
      </bottom>
      <diagonal/>
    </border>
    <border>
      <left style="medium">
        <color rgb="FF0070C0"/>
      </left>
      <right/>
      <top style="double">
        <color rgb="FF0070C0"/>
      </top>
      <bottom style="thin">
        <color rgb="FF0070C0"/>
      </bottom>
      <diagonal/>
    </border>
    <border>
      <left/>
      <right style="medium">
        <color rgb="FF0070C0"/>
      </right>
      <top style="double">
        <color rgb="FF0070C0"/>
      </top>
      <bottom style="thin">
        <color rgb="FF0070C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70C0"/>
      </right>
      <top style="thin">
        <color rgb="FF0070C0"/>
      </top>
      <bottom style="thin">
        <color rgb="FF0070C0"/>
      </bottom>
      <diagonal/>
    </border>
    <border>
      <left style="thin">
        <color indexed="64"/>
      </left>
      <right/>
      <top style="thin">
        <color rgb="FF0070C0"/>
      </top>
      <bottom style="thin">
        <color rgb="FF0070C0"/>
      </bottom>
      <diagonal/>
    </border>
    <border>
      <left style="thin">
        <color rgb="FF0070C0"/>
      </left>
      <right/>
      <top style="thin">
        <color rgb="FF0070C0"/>
      </top>
      <bottom/>
      <diagonal/>
    </border>
    <border>
      <left style="medium">
        <color rgb="FF0070C0"/>
      </left>
      <right/>
      <top style="medium">
        <color rgb="FF0070C0"/>
      </top>
      <bottom/>
      <diagonal/>
    </border>
    <border>
      <left/>
      <right/>
      <top style="medium">
        <color rgb="FF0070C0"/>
      </top>
      <bottom/>
      <diagonal/>
    </border>
    <border>
      <left/>
      <right style="medium">
        <color rgb="FF0070C0"/>
      </right>
      <top style="medium">
        <color rgb="FF0070C0"/>
      </top>
      <bottom/>
      <diagonal/>
    </border>
    <border>
      <left style="medium">
        <color rgb="FF0070C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rgb="FF0070C0"/>
      </right>
      <top style="thin">
        <color indexed="64"/>
      </top>
      <bottom/>
      <diagonal/>
    </border>
    <border>
      <left style="medium">
        <color rgb="FF0070C0"/>
      </left>
      <right style="thin">
        <color indexed="64"/>
      </right>
      <top style="thin">
        <color rgb="FF0070C0"/>
      </top>
      <bottom style="thin">
        <color rgb="FF0070C0"/>
      </bottom>
      <diagonal/>
    </border>
    <border>
      <left style="thin">
        <color indexed="64"/>
      </left>
      <right style="thin">
        <color indexed="64"/>
      </right>
      <top style="thin">
        <color rgb="FF0070C0"/>
      </top>
      <bottom style="thin">
        <color rgb="FF0070C0"/>
      </bottom>
      <diagonal/>
    </border>
    <border>
      <left style="thin">
        <color indexed="64"/>
      </left>
      <right style="medium">
        <color rgb="FF0070C0"/>
      </right>
      <top style="thin">
        <color rgb="FF0070C0"/>
      </top>
      <bottom style="thin">
        <color rgb="FF0070C0"/>
      </bottom>
      <diagonal/>
    </border>
    <border>
      <left style="thin">
        <color indexed="64"/>
      </left>
      <right/>
      <top style="thin">
        <color rgb="FF0070C0"/>
      </top>
      <bottom/>
      <diagonal/>
    </border>
    <border>
      <left style="thin">
        <color indexed="64"/>
      </left>
      <right/>
      <top style="double">
        <color rgb="FF0070C0"/>
      </top>
      <bottom style="thin">
        <color indexed="64"/>
      </bottom>
      <diagonal/>
    </border>
    <border>
      <left style="thick">
        <color rgb="FF0070C0"/>
      </left>
      <right/>
      <top/>
      <bottom/>
      <diagonal/>
    </border>
    <border>
      <left style="thick">
        <color rgb="FF0070C0"/>
      </left>
      <right/>
      <top style="thin">
        <color rgb="FF0070C0"/>
      </top>
      <bottom/>
      <diagonal/>
    </border>
    <border>
      <left style="thick">
        <color rgb="FF0070C0"/>
      </left>
      <right/>
      <top/>
      <bottom style="thin">
        <color rgb="FF0070C0"/>
      </bottom>
      <diagonal/>
    </border>
    <border>
      <left style="thick">
        <color rgb="FF0070C0"/>
      </left>
      <right/>
      <top style="thin">
        <color rgb="FF0070C0"/>
      </top>
      <bottom style="thin">
        <color rgb="FF0070C0"/>
      </bottom>
      <diagonal/>
    </border>
    <border>
      <left style="thick">
        <color rgb="FF0070C0"/>
      </left>
      <right/>
      <top style="double">
        <color rgb="FF0070C0"/>
      </top>
      <bottom style="thin">
        <color rgb="FF0070C0"/>
      </bottom>
      <diagonal/>
    </border>
    <border>
      <left/>
      <right style="thick">
        <color rgb="FF0070C0"/>
      </right>
      <top style="double">
        <color rgb="FF0070C0"/>
      </top>
      <bottom style="thin">
        <color rgb="FF0070C0"/>
      </bottom>
      <diagonal/>
    </border>
    <border>
      <left/>
      <right style="thick">
        <color theme="4"/>
      </right>
      <top style="double">
        <color theme="4"/>
      </top>
      <bottom style="thin">
        <color theme="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1" fillId="0" borderId="1" applyNumberFormat="0" applyFill="0" applyAlignment="0" applyProtection="0"/>
    <xf numFmtId="0" fontId="6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11" fillId="0" borderId="0"/>
    <xf numFmtId="164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5" fontId="11" fillId="0" borderId="0" applyFont="0" applyFill="0" applyBorder="0" applyAlignment="0" applyProtection="0"/>
    <xf numFmtId="0" fontId="22" fillId="0" borderId="5" applyFont="0" applyBorder="0" applyAlignment="0"/>
    <xf numFmtId="0" fontId="39" fillId="0" borderId="0"/>
    <xf numFmtId="164" fontId="39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0" fontId="11" fillId="0" borderId="0"/>
    <xf numFmtId="0" fontId="5" fillId="0" borderId="0"/>
    <xf numFmtId="9" fontId="3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5" fillId="0" borderId="0"/>
    <xf numFmtId="164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54" fillId="0" borderId="0" applyNumberFormat="0" applyFill="0" applyBorder="0" applyAlignment="0" applyProtection="0"/>
    <xf numFmtId="0" fontId="70" fillId="0" borderId="0"/>
  </cellStyleXfs>
  <cellXfs count="429">
    <xf numFmtId="0" fontId="0" fillId="0" borderId="0" xfId="0"/>
    <xf numFmtId="0" fontId="1" fillId="0" borderId="1" xfId="1"/>
    <xf numFmtId="0" fontId="2" fillId="2" borderId="4" xfId="0" applyFont="1" applyFill="1" applyBorder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10" fillId="3" borderId="0" xfId="3" applyFont="1" applyFill="1" applyAlignment="1" applyProtection="1">
      <alignment horizontal="center"/>
    </xf>
    <xf numFmtId="0" fontId="3" fillId="0" borderId="0" xfId="0" applyFont="1"/>
    <xf numFmtId="0" fontId="13" fillId="0" borderId="0" xfId="0" applyFont="1"/>
    <xf numFmtId="0" fontId="7" fillId="0" borderId="0" xfId="0" applyFont="1"/>
    <xf numFmtId="0" fontId="7" fillId="0" borderId="0" xfId="0" applyFont="1" applyAlignment="1">
      <alignment horizontal="center"/>
    </xf>
    <xf numFmtId="0" fontId="12" fillId="0" borderId="0" xfId="13" applyFont="1"/>
    <xf numFmtId="0" fontId="15" fillId="0" borderId="0" xfId="0" applyFont="1" applyAlignment="1">
      <alignment horizontal="center"/>
    </xf>
    <xf numFmtId="0" fontId="16" fillId="0" borderId="0" xfId="0" applyFont="1"/>
    <xf numFmtId="0" fontId="2" fillId="2" borderId="7" xfId="0" applyFont="1" applyFill="1" applyBorder="1"/>
    <xf numFmtId="0" fontId="14" fillId="0" borderId="0" xfId="8" applyFont="1"/>
    <xf numFmtId="0" fontId="2" fillId="2" borderId="0" xfId="0" applyFont="1" applyFill="1"/>
    <xf numFmtId="0" fontId="2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left"/>
    </xf>
    <xf numFmtId="0" fontId="3" fillId="0" borderId="0" xfId="0" applyFont="1" applyAlignment="1">
      <alignment horizontal="left"/>
    </xf>
    <xf numFmtId="0" fontId="11" fillId="0" borderId="0" xfId="8"/>
    <xf numFmtId="0" fontId="11" fillId="0" borderId="0" xfId="13"/>
    <xf numFmtId="0" fontId="0" fillId="0" borderId="9" xfId="0" applyBorder="1"/>
    <xf numFmtId="0" fontId="6" fillId="0" borderId="0" xfId="0" applyFont="1"/>
    <xf numFmtId="0" fontId="1" fillId="0" borderId="0" xfId="1" applyBorder="1" applyAlignment="1"/>
    <xf numFmtId="0" fontId="17" fillId="0" borderId="0" xfId="0" applyFont="1"/>
    <xf numFmtId="0" fontId="18" fillId="0" borderId="0" xfId="0" applyFont="1"/>
    <xf numFmtId="0" fontId="2" fillId="2" borderId="10" xfId="0" applyFont="1" applyFill="1" applyBorder="1" applyAlignment="1">
      <alignment horizontal="left" vertical="center" wrapText="1"/>
    </xf>
    <xf numFmtId="0" fontId="2" fillId="2" borderId="11" xfId="0" applyFont="1" applyFill="1" applyBorder="1" applyAlignment="1">
      <alignment horizontal="left" wrapText="1"/>
    </xf>
    <xf numFmtId="0" fontId="2" fillId="2" borderId="10" xfId="0" applyFont="1" applyFill="1" applyBorder="1" applyAlignment="1">
      <alignment horizontal="left"/>
    </xf>
    <xf numFmtId="0" fontId="2" fillId="2" borderId="11" xfId="0" applyFont="1" applyFill="1" applyBorder="1" applyAlignment="1">
      <alignment horizontal="left"/>
    </xf>
    <xf numFmtId="0" fontId="2" fillId="2" borderId="10" xfId="0" applyFont="1" applyFill="1" applyBorder="1" applyAlignment="1">
      <alignment horizontal="left" wrapText="1"/>
    </xf>
    <xf numFmtId="0" fontId="1" fillId="0" borderId="1" xfId="1" applyAlignment="1"/>
    <xf numFmtId="0" fontId="20" fillId="0" borderId="0" xfId="0" applyFont="1"/>
    <xf numFmtId="0" fontId="11" fillId="0" borderId="0" xfId="12"/>
    <xf numFmtId="0" fontId="17" fillId="0" borderId="0" xfId="0" applyFont="1" applyAlignment="1">
      <alignment wrapText="1"/>
    </xf>
    <xf numFmtId="0" fontId="21" fillId="0" borderId="0" xfId="1" applyFont="1" applyBorder="1" applyAlignment="1"/>
    <xf numFmtId="0" fontId="22" fillId="0" borderId="5" xfId="0" applyFont="1" applyBorder="1"/>
    <xf numFmtId="0" fontId="22" fillId="0" borderId="3" xfId="0" applyFont="1" applyBorder="1"/>
    <xf numFmtId="3" fontId="23" fillId="0" borderId="12" xfId="0" applyNumberFormat="1" applyFont="1" applyBorder="1" applyAlignment="1">
      <alignment horizontal="center"/>
    </xf>
    <xf numFmtId="3" fontId="23" fillId="0" borderId="3" xfId="0" applyNumberFormat="1" applyFont="1" applyBorder="1" applyAlignment="1">
      <alignment horizontal="center"/>
    </xf>
    <xf numFmtId="3" fontId="23" fillId="0" borderId="13" xfId="0" applyNumberFormat="1" applyFont="1" applyBorder="1" applyAlignment="1">
      <alignment horizontal="center"/>
    </xf>
    <xf numFmtId="3" fontId="23" fillId="0" borderId="11" xfId="0" applyNumberFormat="1" applyFont="1" applyBorder="1" applyAlignment="1">
      <alignment horizontal="center"/>
    </xf>
    <xf numFmtId="3" fontId="23" fillId="0" borderId="10" xfId="0" applyNumberFormat="1" applyFont="1" applyBorder="1" applyAlignment="1">
      <alignment horizontal="center"/>
    </xf>
    <xf numFmtId="3" fontId="23" fillId="0" borderId="0" xfId="0" applyNumberFormat="1" applyFont="1" applyAlignment="1">
      <alignment horizontal="center"/>
    </xf>
    <xf numFmtId="0" fontId="24" fillId="6" borderId="11" xfId="13" applyFont="1" applyFill="1" applyBorder="1"/>
    <xf numFmtId="0" fontId="22" fillId="0" borderId="0" xfId="0" applyFont="1"/>
    <xf numFmtId="0" fontId="22" fillId="0" borderId="0" xfId="13" applyFont="1"/>
    <xf numFmtId="0" fontId="23" fillId="0" borderId="0" xfId="0" applyFont="1"/>
    <xf numFmtId="0" fontId="22" fillId="0" borderId="0" xfId="8" applyFont="1"/>
    <xf numFmtId="0" fontId="6" fillId="0" borderId="11" xfId="0" applyFont="1" applyBorder="1"/>
    <xf numFmtId="0" fontId="0" fillId="0" borderId="11" xfId="0" applyBorder="1"/>
    <xf numFmtId="0" fontId="19" fillId="0" borderId="11" xfId="8" applyFont="1" applyBorder="1"/>
    <xf numFmtId="0" fontId="9" fillId="4" borderId="0" xfId="2" applyFont="1" applyFill="1" applyAlignment="1">
      <alignment vertical="center" wrapText="1"/>
    </xf>
    <xf numFmtId="0" fontId="0" fillId="4" borderId="0" xfId="0" applyFill="1"/>
    <xf numFmtId="0" fontId="0" fillId="4" borderId="0" xfId="0" applyFill="1" applyAlignment="1">
      <alignment horizontal="center"/>
    </xf>
    <xf numFmtId="0" fontId="11" fillId="4" borderId="0" xfId="4" applyFill="1"/>
    <xf numFmtId="0" fontId="0" fillId="0" borderId="0" xfId="0" applyAlignment="1">
      <alignment vertical="top"/>
    </xf>
    <xf numFmtId="0" fontId="0" fillId="4" borderId="0" xfId="0" applyFill="1" applyAlignment="1">
      <alignment vertical="top"/>
    </xf>
    <xf numFmtId="0" fontId="4" fillId="4" borderId="0" xfId="0" applyFont="1" applyFill="1" applyAlignment="1">
      <alignment vertical="top" wrapText="1"/>
    </xf>
    <xf numFmtId="0" fontId="4" fillId="4" borderId="0" xfId="0" applyFont="1" applyFill="1" applyAlignment="1">
      <alignment vertical="top"/>
    </xf>
    <xf numFmtId="0" fontId="26" fillId="4" borderId="0" xfId="4" applyFont="1" applyFill="1"/>
    <xf numFmtId="0" fontId="27" fillId="4" borderId="0" xfId="0" applyFont="1" applyFill="1" applyAlignment="1">
      <alignment horizontal="center"/>
    </xf>
    <xf numFmtId="0" fontId="27" fillId="4" borderId="0" xfId="0" applyFont="1" applyFill="1" applyAlignment="1">
      <alignment vertical="top"/>
    </xf>
    <xf numFmtId="0" fontId="29" fillId="0" borderId="2" xfId="3" applyFont="1" applyBorder="1" applyAlignment="1" applyProtection="1">
      <alignment horizontal="right" vertical="top"/>
    </xf>
    <xf numFmtId="0" fontId="28" fillId="0" borderId="0" xfId="1" applyFont="1" applyBorder="1" applyAlignment="1">
      <alignment horizontal="center"/>
    </xf>
    <xf numFmtId="0" fontId="29" fillId="0" borderId="0" xfId="3" applyFont="1" applyBorder="1" applyAlignment="1" applyProtection="1">
      <alignment horizontal="right" vertical="top"/>
    </xf>
    <xf numFmtId="0" fontId="22" fillId="0" borderId="5" xfId="15" applyFont="1" applyBorder="1"/>
    <xf numFmtId="0" fontId="23" fillId="0" borderId="12" xfId="15" applyFont="1" applyBorder="1" applyAlignment="1">
      <alignment horizontal="center"/>
    </xf>
    <xf numFmtId="0" fontId="23" fillId="0" borderId="13" xfId="15" applyFont="1" applyBorder="1" applyAlignment="1">
      <alignment horizontal="center"/>
    </xf>
    <xf numFmtId="0" fontId="23" fillId="0" borderId="11" xfId="15" applyFont="1" applyBorder="1" applyAlignment="1">
      <alignment horizontal="center"/>
    </xf>
    <xf numFmtId="0" fontId="23" fillId="0" borderId="10" xfId="15" applyFont="1" applyBorder="1" applyAlignment="1">
      <alignment horizontal="center"/>
    </xf>
    <xf numFmtId="0" fontId="23" fillId="0" borderId="0" xfId="15" applyFont="1" applyBorder="1" applyAlignment="1">
      <alignment horizontal="center"/>
    </xf>
    <xf numFmtId="0" fontId="22" fillId="0" borderId="0" xfId="15" applyFont="1" applyBorder="1"/>
    <xf numFmtId="0" fontId="0" fillId="8" borderId="0" xfId="0" applyFill="1"/>
    <xf numFmtId="0" fontId="0" fillId="8" borderId="0" xfId="0" applyFill="1" applyAlignment="1">
      <alignment vertical="top" wrapText="1"/>
    </xf>
    <xf numFmtId="0" fontId="0" fillId="8" borderId="0" xfId="0" applyFill="1" applyAlignment="1">
      <alignment vertical="top"/>
    </xf>
    <xf numFmtId="0" fontId="11" fillId="4" borderId="0" xfId="10" applyFill="1"/>
    <xf numFmtId="0" fontId="11" fillId="0" borderId="0" xfId="4"/>
    <xf numFmtId="3" fontId="7" fillId="0" borderId="6" xfId="0" applyNumberFormat="1" applyFont="1" applyBorder="1" applyAlignment="1">
      <alignment horizontal="center"/>
    </xf>
    <xf numFmtId="3" fontId="7" fillId="0" borderId="0" xfId="15" applyNumberFormat="1" applyFont="1" applyBorder="1" applyAlignment="1">
      <alignment horizontal="center"/>
    </xf>
    <xf numFmtId="3" fontId="7" fillId="0" borderId="0" xfId="15" applyNumberFormat="1" applyFont="1" applyBorder="1" applyAlignment="1">
      <alignment horizontal="center" vertical="top"/>
    </xf>
    <xf numFmtId="3" fontId="20" fillId="0" borderId="0" xfId="15" applyNumberFormat="1" applyFont="1" applyBorder="1" applyAlignment="1">
      <alignment horizontal="center" vertical="top"/>
    </xf>
    <xf numFmtId="3" fontId="7" fillId="0" borderId="12" xfId="0" applyNumberFormat="1" applyFont="1" applyBorder="1" applyAlignment="1">
      <alignment horizontal="center"/>
    </xf>
    <xf numFmtId="3" fontId="7" fillId="0" borderId="11" xfId="0" applyNumberFormat="1" applyFont="1" applyBorder="1" applyAlignment="1">
      <alignment horizontal="center"/>
    </xf>
    <xf numFmtId="3" fontId="0" fillId="0" borderId="10" xfId="0" applyNumberFormat="1" applyBorder="1" applyAlignment="1">
      <alignment horizontal="center"/>
    </xf>
    <xf numFmtId="3" fontId="0" fillId="0" borderId="0" xfId="0" applyNumberFormat="1" applyAlignment="1">
      <alignment horizontal="center"/>
    </xf>
    <xf numFmtId="3" fontId="35" fillId="0" borderId="11" xfId="0" applyNumberFormat="1" applyFont="1" applyBorder="1" applyAlignment="1">
      <alignment horizontal="center"/>
    </xf>
    <xf numFmtId="0" fontId="34" fillId="0" borderId="0" xfId="0" applyFont="1"/>
    <xf numFmtId="3" fontId="0" fillId="0" borderId="11" xfId="0" applyNumberFormat="1" applyBorder="1" applyAlignment="1">
      <alignment horizontal="center"/>
    </xf>
    <xf numFmtId="3" fontId="35" fillId="0" borderId="0" xfId="0" applyNumberFormat="1" applyFont="1" applyAlignment="1">
      <alignment horizontal="center"/>
    </xf>
    <xf numFmtId="3" fontId="0" fillId="0" borderId="15" xfId="0" applyNumberFormat="1" applyBorder="1" applyAlignment="1">
      <alignment horizontal="center"/>
    </xf>
    <xf numFmtId="3" fontId="0" fillId="0" borderId="14" xfId="0" applyNumberFormat="1" applyBorder="1" applyAlignment="1">
      <alignment horizontal="center"/>
    </xf>
    <xf numFmtId="3" fontId="23" fillId="0" borderId="12" xfId="15" applyNumberFormat="1" applyFont="1" applyBorder="1" applyAlignment="1">
      <alignment horizontal="center"/>
    </xf>
    <xf numFmtId="3" fontId="23" fillId="0" borderId="3" xfId="15" applyNumberFormat="1" applyFont="1" applyBorder="1" applyAlignment="1">
      <alignment horizontal="center"/>
    </xf>
    <xf numFmtId="0" fontId="34" fillId="0" borderId="5" xfId="0" applyFont="1" applyBorder="1"/>
    <xf numFmtId="0" fontId="34" fillId="0" borderId="3" xfId="0" applyFont="1" applyBorder="1"/>
    <xf numFmtId="3" fontId="33" fillId="0" borderId="10" xfId="0" applyNumberFormat="1" applyFont="1" applyBorder="1" applyAlignment="1">
      <alignment horizontal="center"/>
    </xf>
    <xf numFmtId="3" fontId="33" fillId="0" borderId="11" xfId="0" applyNumberFormat="1" applyFont="1" applyBorder="1" applyAlignment="1">
      <alignment horizontal="center"/>
    </xf>
    <xf numFmtId="3" fontId="33" fillId="0" borderId="16" xfId="0" applyNumberFormat="1" applyFont="1" applyBorder="1" applyAlignment="1">
      <alignment horizontal="center"/>
    </xf>
    <xf numFmtId="3" fontId="33" fillId="0" borderId="6" xfId="0" applyNumberFormat="1" applyFont="1" applyBorder="1" applyAlignment="1">
      <alignment horizontal="center"/>
    </xf>
    <xf numFmtId="0" fontId="36" fillId="0" borderId="19" xfId="0" applyFont="1" applyBorder="1"/>
    <xf numFmtId="0" fontId="36" fillId="0" borderId="18" xfId="0" applyFont="1" applyBorder="1"/>
    <xf numFmtId="0" fontId="36" fillId="0" borderId="21" xfId="0" applyFont="1" applyBorder="1"/>
    <xf numFmtId="3" fontId="37" fillId="5" borderId="20" xfId="0" applyNumberFormat="1" applyFont="1" applyFill="1" applyBorder="1" applyAlignment="1">
      <alignment horizontal="center"/>
    </xf>
    <xf numFmtId="0" fontId="36" fillId="0" borderId="0" xfId="0" applyFont="1"/>
    <xf numFmtId="3" fontId="13" fillId="0" borderId="12" xfId="0" applyNumberFormat="1" applyFont="1" applyBorder="1" applyAlignment="1">
      <alignment horizontal="center"/>
    </xf>
    <xf numFmtId="0" fontId="13" fillId="0" borderId="5" xfId="0" applyFont="1" applyBorder="1"/>
    <xf numFmtId="0" fontId="2" fillId="2" borderId="10" xfId="0" applyFont="1" applyFill="1" applyBorder="1" applyAlignment="1">
      <alignment horizontal="center" vertical="center" wrapText="1"/>
    </xf>
    <xf numFmtId="3" fontId="38" fillId="0" borderId="22" xfId="0" applyNumberFormat="1" applyFont="1" applyBorder="1" applyAlignment="1">
      <alignment horizontal="center" shrinkToFit="1"/>
    </xf>
    <xf numFmtId="0" fontId="20" fillId="0" borderId="0" xfId="8" applyFont="1" applyAlignment="1">
      <alignment horizontal="center"/>
    </xf>
    <xf numFmtId="3" fontId="20" fillId="0" borderId="0" xfId="8" applyNumberFormat="1" applyFont="1" applyAlignment="1">
      <alignment horizontal="center"/>
    </xf>
    <xf numFmtId="3" fontId="33" fillId="0" borderId="0" xfId="0" applyNumberFormat="1" applyFont="1" applyAlignment="1">
      <alignment horizontal="center"/>
    </xf>
    <xf numFmtId="0" fontId="33" fillId="0" borderId="0" xfId="0" applyFont="1" applyAlignment="1">
      <alignment horizontal="center"/>
    </xf>
    <xf numFmtId="3" fontId="40" fillId="6" borderId="10" xfId="13" applyNumberFormat="1" applyFont="1" applyFill="1" applyBorder="1" applyAlignment="1">
      <alignment horizontal="center"/>
    </xf>
    <xf numFmtId="0" fontId="35" fillId="0" borderId="0" xfId="15" applyFont="1" applyBorder="1" applyAlignment="1">
      <alignment horizontal="center"/>
    </xf>
    <xf numFmtId="0" fontId="35" fillId="0" borderId="10" xfId="15" applyFont="1" applyBorder="1" applyAlignment="1">
      <alignment horizontal="center"/>
    </xf>
    <xf numFmtId="0" fontId="32" fillId="0" borderId="0" xfId="8" applyFont="1" applyAlignment="1">
      <alignment horizontal="center"/>
    </xf>
    <xf numFmtId="3" fontId="20" fillId="0" borderId="0" xfId="15" quotePrefix="1" applyNumberFormat="1" applyFont="1" applyBorder="1" applyAlignment="1">
      <alignment horizontal="center" vertical="top"/>
    </xf>
    <xf numFmtId="0" fontId="41" fillId="0" borderId="0" xfId="0" applyFont="1"/>
    <xf numFmtId="0" fontId="42" fillId="0" borderId="0" xfId="1" applyFont="1" applyBorder="1" applyAlignment="1"/>
    <xf numFmtId="0" fontId="42" fillId="0" borderId="0" xfId="0" applyFont="1"/>
    <xf numFmtId="0" fontId="44" fillId="0" borderId="14" xfId="0" applyFont="1" applyBorder="1"/>
    <xf numFmtId="0" fontId="45" fillId="2" borderId="7" xfId="0" applyFont="1" applyFill="1" applyBorder="1"/>
    <xf numFmtId="0" fontId="45" fillId="2" borderId="0" xfId="0" applyFont="1" applyFill="1" applyAlignment="1">
      <alignment horizontal="left" wrapText="1"/>
    </xf>
    <xf numFmtId="0" fontId="45" fillId="2" borderId="0" xfId="0" applyFont="1" applyFill="1" applyAlignment="1">
      <alignment horizontal="left"/>
    </xf>
    <xf numFmtId="0" fontId="46" fillId="0" borderId="5" xfId="0" applyFont="1" applyBorder="1"/>
    <xf numFmtId="0" fontId="46" fillId="0" borderId="3" xfId="0" applyFont="1" applyBorder="1"/>
    <xf numFmtId="0" fontId="22" fillId="0" borderId="14" xfId="0" applyFont="1" applyBorder="1"/>
    <xf numFmtId="0" fontId="47" fillId="0" borderId="21" xfId="0" applyFont="1" applyBorder="1"/>
    <xf numFmtId="3" fontId="23" fillId="0" borderId="26" xfId="15" applyNumberFormat="1" applyFont="1" applyBorder="1" applyAlignment="1">
      <alignment horizontal="center"/>
    </xf>
    <xf numFmtId="0" fontId="23" fillId="0" borderId="26" xfId="15" applyFont="1" applyBorder="1" applyAlignment="1">
      <alignment horizontal="center"/>
    </xf>
    <xf numFmtId="3" fontId="23" fillId="0" borderId="27" xfId="15" applyNumberFormat="1" applyFont="1" applyBorder="1" applyAlignment="1">
      <alignment horizontal="center"/>
    </xf>
    <xf numFmtId="3" fontId="23" fillId="0" borderId="28" xfId="15" applyNumberFormat="1" applyFont="1" applyBorder="1" applyAlignment="1">
      <alignment horizontal="center"/>
    </xf>
    <xf numFmtId="0" fontId="23" fillId="0" borderId="27" xfId="15" applyFont="1" applyBorder="1" applyAlignment="1">
      <alignment horizontal="center"/>
    </xf>
    <xf numFmtId="0" fontId="23" fillId="0" borderId="28" xfId="15" applyFont="1" applyBorder="1" applyAlignment="1">
      <alignment horizontal="center"/>
    </xf>
    <xf numFmtId="3" fontId="22" fillId="0" borderId="27" xfId="15" applyNumberFormat="1" applyFont="1" applyBorder="1" applyAlignment="1">
      <alignment horizontal="center"/>
    </xf>
    <xf numFmtId="3" fontId="22" fillId="0" borderId="26" xfId="15" applyNumberFormat="1" applyFont="1" applyBorder="1" applyAlignment="1">
      <alignment horizontal="center"/>
    </xf>
    <xf numFmtId="3" fontId="22" fillId="0" borderId="28" xfId="15" applyNumberFormat="1" applyFont="1" applyBorder="1" applyAlignment="1">
      <alignment horizontal="center"/>
    </xf>
    <xf numFmtId="3" fontId="48" fillId="8" borderId="20" xfId="0" applyNumberFormat="1" applyFont="1" applyFill="1" applyBorder="1" applyAlignment="1">
      <alignment horizontal="center"/>
    </xf>
    <xf numFmtId="3" fontId="48" fillId="0" borderId="20" xfId="0" applyNumberFormat="1" applyFont="1" applyBorder="1" applyAlignment="1">
      <alignment horizontal="center"/>
    </xf>
    <xf numFmtId="0" fontId="49" fillId="0" borderId="0" xfId="0" applyFont="1"/>
    <xf numFmtId="3" fontId="38" fillId="0" borderId="12" xfId="0" applyNumberFormat="1" applyFont="1" applyBorder="1" applyAlignment="1">
      <alignment horizontal="center"/>
    </xf>
    <xf numFmtId="3" fontId="38" fillId="0" borderId="0" xfId="0" applyNumberFormat="1" applyFont="1" applyAlignment="1">
      <alignment horizontal="center"/>
    </xf>
    <xf numFmtId="3" fontId="38" fillId="0" borderId="10" xfId="0" applyNumberFormat="1" applyFont="1" applyBorder="1" applyAlignment="1">
      <alignment horizontal="center"/>
    </xf>
    <xf numFmtId="0" fontId="50" fillId="6" borderId="0" xfId="13" applyFont="1" applyFill="1" applyAlignment="1">
      <alignment horizontal="center"/>
    </xf>
    <xf numFmtId="3" fontId="50" fillId="6" borderId="0" xfId="13" applyNumberFormat="1" applyFont="1" applyFill="1" applyAlignment="1">
      <alignment horizontal="center"/>
    </xf>
    <xf numFmtId="3" fontId="50" fillId="6" borderId="10" xfId="13" applyNumberFormat="1" applyFont="1" applyFill="1" applyBorder="1" applyAlignment="1">
      <alignment horizontal="center"/>
    </xf>
    <xf numFmtId="3" fontId="38" fillId="0" borderId="3" xfId="0" applyNumberFormat="1" applyFont="1" applyBorder="1" applyAlignment="1">
      <alignment horizontal="center"/>
    </xf>
    <xf numFmtId="3" fontId="38" fillId="0" borderId="11" xfId="0" applyNumberFormat="1" applyFont="1" applyBorder="1" applyAlignment="1">
      <alignment horizontal="center"/>
    </xf>
    <xf numFmtId="3" fontId="38" fillId="8" borderId="0" xfId="0" applyNumberFormat="1" applyFont="1" applyFill="1" applyAlignment="1">
      <alignment horizontal="center"/>
    </xf>
    <xf numFmtId="3" fontId="38" fillId="8" borderId="11" xfId="0" applyNumberFormat="1" applyFont="1" applyFill="1" applyBorder="1" applyAlignment="1">
      <alignment horizontal="center"/>
    </xf>
    <xf numFmtId="0" fontId="38" fillId="0" borderId="12" xfId="0" applyFont="1" applyBorder="1" applyAlignment="1">
      <alignment horizontal="center"/>
    </xf>
    <xf numFmtId="0" fontId="38" fillId="0" borderId="3" xfId="0" applyFont="1" applyBorder="1" applyAlignment="1">
      <alignment horizontal="center"/>
    </xf>
    <xf numFmtId="0" fontId="38" fillId="8" borderId="12" xfId="0" applyFont="1" applyFill="1" applyBorder="1" applyAlignment="1">
      <alignment horizontal="center"/>
    </xf>
    <xf numFmtId="3" fontId="38" fillId="8" borderId="3" xfId="0" applyNumberFormat="1" applyFont="1" applyFill="1" applyBorder="1" applyAlignment="1">
      <alignment horizontal="center"/>
    </xf>
    <xf numFmtId="3" fontId="38" fillId="8" borderId="12" xfId="0" applyNumberFormat="1" applyFont="1" applyFill="1" applyBorder="1" applyAlignment="1">
      <alignment horizontal="center"/>
    </xf>
    <xf numFmtId="0" fontId="38" fillId="8" borderId="3" xfId="0" applyFont="1" applyFill="1" applyBorder="1" applyAlignment="1">
      <alignment horizontal="center"/>
    </xf>
    <xf numFmtId="3" fontId="38" fillId="9" borderId="3" xfId="0" applyNumberFormat="1" applyFont="1" applyFill="1" applyBorder="1" applyAlignment="1">
      <alignment horizontal="center"/>
    </xf>
    <xf numFmtId="0" fontId="38" fillId="10" borderId="3" xfId="0" applyFont="1" applyFill="1" applyBorder="1" applyAlignment="1">
      <alignment horizontal="center"/>
    </xf>
    <xf numFmtId="0" fontId="38" fillId="0" borderId="0" xfId="0" applyFont="1" applyAlignment="1">
      <alignment horizontal="center"/>
    </xf>
    <xf numFmtId="0" fontId="38" fillId="0" borderId="11" xfId="0" applyFont="1" applyBorder="1" applyAlignment="1">
      <alignment horizontal="center"/>
    </xf>
    <xf numFmtId="0" fontId="38" fillId="8" borderId="11" xfId="0" applyFont="1" applyFill="1" applyBorder="1" applyAlignment="1">
      <alignment horizontal="center"/>
    </xf>
    <xf numFmtId="3" fontId="38" fillId="0" borderId="32" xfId="13" applyNumberFormat="1" applyFont="1" applyBorder="1" applyAlignment="1">
      <alignment horizontal="center" shrinkToFit="1"/>
    </xf>
    <xf numFmtId="3" fontId="38" fillId="0" borderId="31" xfId="13" applyNumberFormat="1" applyFont="1" applyBorder="1" applyAlignment="1">
      <alignment horizontal="center" shrinkToFit="1"/>
    </xf>
    <xf numFmtId="3" fontId="38" fillId="0" borderId="5" xfId="13" applyNumberFormat="1" applyFont="1" applyBorder="1" applyAlignment="1">
      <alignment horizontal="center" shrinkToFit="1"/>
    </xf>
    <xf numFmtId="3" fontId="38" fillId="0" borderId="29" xfId="13" applyNumberFormat="1" applyFont="1" applyBorder="1" applyAlignment="1">
      <alignment horizontal="center" shrinkToFit="1"/>
    </xf>
    <xf numFmtId="3" fontId="38" fillId="0" borderId="24" xfId="0" applyNumberFormat="1" applyFont="1" applyBorder="1" applyAlignment="1">
      <alignment horizontal="center"/>
    </xf>
    <xf numFmtId="3" fontId="38" fillId="0" borderId="30" xfId="13" applyNumberFormat="1" applyFont="1" applyBorder="1" applyAlignment="1">
      <alignment horizontal="center" shrinkToFit="1"/>
    </xf>
    <xf numFmtId="3" fontId="38" fillId="0" borderId="15" xfId="0" applyNumberFormat="1" applyFont="1" applyBorder="1" applyAlignment="1">
      <alignment horizontal="center"/>
    </xf>
    <xf numFmtId="3" fontId="38" fillId="0" borderId="14" xfId="0" applyNumberFormat="1" applyFont="1" applyBorder="1" applyAlignment="1">
      <alignment horizontal="center"/>
    </xf>
    <xf numFmtId="3" fontId="38" fillId="0" borderId="33" xfId="0" applyNumberFormat="1" applyFont="1" applyBorder="1" applyAlignment="1">
      <alignment horizontal="center"/>
    </xf>
    <xf numFmtId="3" fontId="38" fillId="0" borderId="25" xfId="0" applyNumberFormat="1" applyFont="1" applyBorder="1" applyAlignment="1">
      <alignment horizontal="center"/>
    </xf>
    <xf numFmtId="3" fontId="38" fillId="0" borderId="34" xfId="0" applyNumberFormat="1" applyFont="1" applyBorder="1" applyAlignment="1">
      <alignment horizontal="center"/>
    </xf>
    <xf numFmtId="3" fontId="38" fillId="0" borderId="35" xfId="0" applyNumberFormat="1" applyFont="1" applyBorder="1" applyAlignment="1">
      <alignment horizontal="center"/>
    </xf>
    <xf numFmtId="3" fontId="38" fillId="0" borderId="23" xfId="13" applyNumberFormat="1" applyFont="1" applyBorder="1" applyAlignment="1">
      <alignment horizontal="center" shrinkToFit="1"/>
    </xf>
    <xf numFmtId="0" fontId="0" fillId="0" borderId="0" xfId="0" applyAlignment="1">
      <alignment wrapText="1"/>
    </xf>
    <xf numFmtId="3" fontId="38" fillId="0" borderId="36" xfId="13" applyNumberFormat="1" applyFont="1" applyBorder="1" applyAlignment="1">
      <alignment horizontal="center" shrinkToFit="1"/>
    </xf>
    <xf numFmtId="3" fontId="38" fillId="0" borderId="37" xfId="0" applyNumberFormat="1" applyFont="1" applyBorder="1" applyAlignment="1">
      <alignment horizontal="center"/>
    </xf>
    <xf numFmtId="3" fontId="38" fillId="0" borderId="38" xfId="13" applyNumberFormat="1" applyFont="1" applyBorder="1" applyAlignment="1">
      <alignment horizontal="center" shrinkToFit="1"/>
    </xf>
    <xf numFmtId="3" fontId="38" fillId="0" borderId="39" xfId="13" applyNumberFormat="1" applyFont="1" applyBorder="1" applyAlignment="1">
      <alignment horizontal="center" shrinkToFit="1"/>
    </xf>
    <xf numFmtId="3" fontId="38" fillId="0" borderId="40" xfId="13" applyNumberFormat="1" applyFont="1" applyBorder="1" applyAlignment="1">
      <alignment horizontal="center" shrinkToFit="1"/>
    </xf>
    <xf numFmtId="3" fontId="38" fillId="0" borderId="41" xfId="13" applyNumberFormat="1" applyFont="1" applyBorder="1" applyAlignment="1">
      <alignment horizontal="center" shrinkToFit="1"/>
    </xf>
    <xf numFmtId="3" fontId="38" fillId="0" borderId="42" xfId="0" applyNumberFormat="1" applyFont="1" applyBorder="1" applyAlignment="1">
      <alignment horizontal="center"/>
    </xf>
    <xf numFmtId="3" fontId="38" fillId="0" borderId="44" xfId="0" applyNumberFormat="1" applyFont="1" applyBorder="1" applyAlignment="1">
      <alignment horizontal="center"/>
    </xf>
    <xf numFmtId="3" fontId="38" fillId="0" borderId="46" xfId="0" applyNumberFormat="1" applyFont="1" applyBorder="1" applyAlignment="1">
      <alignment horizontal="center"/>
    </xf>
    <xf numFmtId="3" fontId="38" fillId="8" borderId="45" xfId="0" applyNumberFormat="1" applyFont="1" applyFill="1" applyBorder="1" applyAlignment="1">
      <alignment horizontal="center"/>
    </xf>
    <xf numFmtId="3" fontId="38" fillId="8" borderId="43" xfId="0" applyNumberFormat="1" applyFont="1" applyFill="1" applyBorder="1" applyAlignment="1">
      <alignment horizontal="center"/>
    </xf>
    <xf numFmtId="3" fontId="38" fillId="8" borderId="47" xfId="0" applyNumberFormat="1" applyFont="1" applyFill="1" applyBorder="1" applyAlignment="1">
      <alignment horizontal="center"/>
    </xf>
    <xf numFmtId="3" fontId="0" fillId="0" borderId="42" xfId="0" applyNumberFormat="1" applyBorder="1" applyAlignment="1">
      <alignment horizontal="center"/>
    </xf>
    <xf numFmtId="3" fontId="0" fillId="0" borderId="43" xfId="0" applyNumberFormat="1" applyBorder="1" applyAlignment="1">
      <alignment horizontal="center"/>
    </xf>
    <xf numFmtId="0" fontId="2" fillId="2" borderId="48" xfId="0" applyFont="1" applyFill="1" applyBorder="1" applyAlignment="1">
      <alignment horizontal="left" wrapText="1"/>
    </xf>
    <xf numFmtId="3" fontId="38" fillId="0" borderId="49" xfId="13" applyNumberFormat="1" applyFont="1" applyBorder="1" applyAlignment="1">
      <alignment horizontal="center" shrinkToFit="1"/>
    </xf>
    <xf numFmtId="3" fontId="38" fillId="0" borderId="50" xfId="13" applyNumberFormat="1" applyFont="1" applyBorder="1" applyAlignment="1">
      <alignment horizontal="center" shrinkToFit="1"/>
    </xf>
    <xf numFmtId="3" fontId="38" fillId="0" borderId="48" xfId="0" applyNumberFormat="1" applyFont="1" applyBorder="1" applyAlignment="1">
      <alignment horizontal="center"/>
    </xf>
    <xf numFmtId="3" fontId="38" fillId="0" borderId="51" xfId="0" applyNumberFormat="1" applyFont="1" applyBorder="1" applyAlignment="1">
      <alignment horizontal="center"/>
    </xf>
    <xf numFmtId="3" fontId="0" fillId="0" borderId="48" xfId="0" applyNumberFormat="1" applyBorder="1" applyAlignment="1">
      <alignment horizontal="center"/>
    </xf>
    <xf numFmtId="3" fontId="38" fillId="0" borderId="52" xfId="13" applyNumberFormat="1" applyFont="1" applyBorder="1" applyAlignment="1">
      <alignment horizontal="center" shrinkToFit="1"/>
    </xf>
    <xf numFmtId="3" fontId="38" fillId="0" borderId="53" xfId="13" applyNumberFormat="1" applyFont="1" applyBorder="1" applyAlignment="1">
      <alignment horizontal="center" shrinkToFit="1"/>
    </xf>
    <xf numFmtId="3" fontId="43" fillId="0" borderId="32" xfId="0" applyNumberFormat="1" applyFont="1" applyBorder="1" applyAlignment="1">
      <alignment horizontal="center"/>
    </xf>
    <xf numFmtId="3" fontId="43" fillId="0" borderId="40" xfId="0" applyNumberFormat="1" applyFont="1" applyBorder="1" applyAlignment="1">
      <alignment horizontal="center"/>
    </xf>
    <xf numFmtId="3" fontId="43" fillId="0" borderId="41" xfId="0" applyNumberFormat="1" applyFont="1" applyBorder="1" applyAlignment="1">
      <alignment horizontal="center"/>
    </xf>
    <xf numFmtId="0" fontId="45" fillId="2" borderId="43" xfId="0" applyFont="1" applyFill="1" applyBorder="1" applyAlignment="1">
      <alignment horizontal="left"/>
    </xf>
    <xf numFmtId="0" fontId="45" fillId="2" borderId="42" xfId="0" applyFont="1" applyFill="1" applyBorder="1" applyAlignment="1">
      <alignment horizontal="left" wrapText="1"/>
    </xf>
    <xf numFmtId="0" fontId="45" fillId="2" borderId="42" xfId="0" applyFont="1" applyFill="1" applyBorder="1" applyAlignment="1">
      <alignment horizontal="left" vertical="center" wrapText="1"/>
    </xf>
    <xf numFmtId="0" fontId="45" fillId="2" borderId="43" xfId="0" applyFont="1" applyFill="1" applyBorder="1" applyAlignment="1">
      <alignment horizontal="left" wrapText="1"/>
    </xf>
    <xf numFmtId="3" fontId="38" fillId="0" borderId="10" xfId="8" applyNumberFormat="1" applyFont="1" applyBorder="1" applyAlignment="1">
      <alignment horizontal="center"/>
    </xf>
    <xf numFmtId="0" fontId="38" fillId="0" borderId="0" xfId="8" applyFont="1" applyAlignment="1">
      <alignment horizontal="center"/>
    </xf>
    <xf numFmtId="0" fontId="38" fillId="0" borderId="11" xfId="8" applyFont="1" applyBorder="1" applyAlignment="1">
      <alignment horizontal="center"/>
    </xf>
    <xf numFmtId="3" fontId="0" fillId="0" borderId="32" xfId="0" applyNumberFormat="1" applyBorder="1" applyAlignment="1">
      <alignment horizontal="center"/>
    </xf>
    <xf numFmtId="3" fontId="0" fillId="0" borderId="37" xfId="0" applyNumberFormat="1" applyBorder="1" applyAlignment="1">
      <alignment horizontal="center"/>
    </xf>
    <xf numFmtId="0" fontId="3" fillId="0" borderId="55" xfId="0" applyFont="1" applyBorder="1"/>
    <xf numFmtId="0" fontId="19" fillId="0" borderId="61" xfId="0" applyFont="1" applyBorder="1"/>
    <xf numFmtId="3" fontId="51" fillId="6" borderId="32" xfId="16" applyNumberFormat="1" applyFont="1" applyFill="1" applyBorder="1" applyAlignment="1">
      <alignment horizontal="center" shrinkToFit="1"/>
    </xf>
    <xf numFmtId="0" fontId="2" fillId="2" borderId="62" xfId="0" applyFont="1" applyFill="1" applyBorder="1" applyAlignment="1">
      <alignment horizontal="left" wrapText="1"/>
    </xf>
    <xf numFmtId="0" fontId="19" fillId="0" borderId="64" xfId="0" applyFont="1" applyBorder="1"/>
    <xf numFmtId="0" fontId="7" fillId="0" borderId="63" xfId="0" applyFont="1" applyBorder="1"/>
    <xf numFmtId="0" fontId="19" fillId="0" borderId="64" xfId="0" applyFont="1" applyBorder="1" applyAlignment="1">
      <alignment wrapText="1"/>
    </xf>
    <xf numFmtId="0" fontId="3" fillId="0" borderId="65" xfId="0" applyFont="1" applyBorder="1"/>
    <xf numFmtId="0" fontId="2" fillId="2" borderId="69" xfId="0" applyFont="1" applyFill="1" applyBorder="1" applyAlignment="1">
      <alignment horizontal="left" vertical="center" wrapText="1"/>
    </xf>
    <xf numFmtId="0" fontId="2" fillId="2" borderId="70" xfId="0" applyFont="1" applyFill="1" applyBorder="1" applyAlignment="1">
      <alignment horizontal="left" wrapText="1"/>
    </xf>
    <xf numFmtId="3" fontId="51" fillId="0" borderId="40" xfId="16" applyNumberFormat="1" applyFont="1" applyBorder="1" applyAlignment="1">
      <alignment horizontal="center" shrinkToFit="1"/>
    </xf>
    <xf numFmtId="3" fontId="51" fillId="6" borderId="41" xfId="16" applyNumberFormat="1" applyFont="1" applyFill="1" applyBorder="1" applyAlignment="1">
      <alignment horizontal="center" shrinkToFit="1"/>
    </xf>
    <xf numFmtId="0" fontId="2" fillId="2" borderId="71" xfId="0" applyFont="1" applyFill="1" applyBorder="1" applyAlignment="1">
      <alignment horizontal="left"/>
    </xf>
    <xf numFmtId="0" fontId="2" fillId="2" borderId="72" xfId="0" applyFont="1" applyFill="1" applyBorder="1" applyAlignment="1">
      <alignment horizontal="left"/>
    </xf>
    <xf numFmtId="0" fontId="2" fillId="2" borderId="73" xfId="0" applyFont="1" applyFill="1" applyBorder="1" applyAlignment="1">
      <alignment horizontal="left"/>
    </xf>
    <xf numFmtId="3" fontId="51" fillId="6" borderId="40" xfId="16" applyNumberFormat="1" applyFont="1" applyFill="1" applyBorder="1" applyAlignment="1">
      <alignment horizontal="center" shrinkToFit="1"/>
    </xf>
    <xf numFmtId="0" fontId="2" fillId="2" borderId="69" xfId="0" applyFont="1" applyFill="1" applyBorder="1" applyAlignment="1">
      <alignment horizontal="left" wrapText="1"/>
    </xf>
    <xf numFmtId="0" fontId="19" fillId="0" borderId="74" xfId="0" applyFont="1" applyBorder="1"/>
    <xf numFmtId="3" fontId="51" fillId="0" borderId="44" xfId="16" applyNumberFormat="1" applyFont="1" applyBorder="1" applyAlignment="1">
      <alignment horizontal="center" shrinkToFit="1"/>
    </xf>
    <xf numFmtId="3" fontId="51" fillId="6" borderId="37" xfId="16" applyNumberFormat="1" applyFont="1" applyFill="1" applyBorder="1" applyAlignment="1">
      <alignment horizontal="center" shrinkToFit="1"/>
    </xf>
    <xf numFmtId="3" fontId="51" fillId="6" borderId="45" xfId="16" applyNumberFormat="1" applyFont="1" applyFill="1" applyBorder="1" applyAlignment="1">
      <alignment horizontal="center" shrinkToFit="1"/>
    </xf>
    <xf numFmtId="3" fontId="51" fillId="6" borderId="44" xfId="16" applyNumberFormat="1" applyFont="1" applyFill="1" applyBorder="1" applyAlignment="1">
      <alignment horizontal="center" shrinkToFit="1"/>
    </xf>
    <xf numFmtId="0" fontId="19" fillId="0" borderId="61" xfId="0" applyFont="1" applyBorder="1" applyAlignment="1">
      <alignment wrapText="1"/>
    </xf>
    <xf numFmtId="0" fontId="2" fillId="2" borderId="76" xfId="0" applyFont="1" applyFill="1" applyBorder="1" applyAlignment="1">
      <alignment horizontal="left" vertical="center" wrapText="1"/>
    </xf>
    <xf numFmtId="0" fontId="2" fillId="2" borderId="76" xfId="0" applyFont="1" applyFill="1" applyBorder="1" applyAlignment="1">
      <alignment horizontal="left"/>
    </xf>
    <xf numFmtId="0" fontId="2" fillId="2" borderId="48" xfId="0" applyFont="1" applyFill="1" applyBorder="1" applyAlignment="1">
      <alignment horizontal="left"/>
    </xf>
    <xf numFmtId="3" fontId="7" fillId="0" borderId="77" xfId="15" applyNumberFormat="1" applyFont="1" applyBorder="1" applyAlignment="1">
      <alignment horizontal="center"/>
    </xf>
    <xf numFmtId="3" fontId="7" fillId="0" borderId="37" xfId="15" applyNumberFormat="1" applyFont="1" applyBorder="1" applyAlignment="1">
      <alignment horizontal="center" vertical="top"/>
    </xf>
    <xf numFmtId="3" fontId="7" fillId="0" borderId="51" xfId="15" applyNumberFormat="1" applyFont="1" applyBorder="1" applyAlignment="1">
      <alignment horizontal="center" vertical="top"/>
    </xf>
    <xf numFmtId="3" fontId="7" fillId="0" borderId="76" xfId="15" applyNumberFormat="1" applyFont="1" applyBorder="1" applyAlignment="1">
      <alignment horizontal="center"/>
    </xf>
    <xf numFmtId="3" fontId="7" fillId="0" borderId="48" xfId="15" applyNumberFormat="1" applyFont="1" applyBorder="1" applyAlignment="1">
      <alignment horizontal="center" vertical="top"/>
    </xf>
    <xf numFmtId="3" fontId="20" fillId="0" borderId="76" xfId="15" applyNumberFormat="1" applyFont="1" applyBorder="1" applyAlignment="1">
      <alignment horizontal="center"/>
    </xf>
    <xf numFmtId="3" fontId="20" fillId="0" borderId="48" xfId="15" applyNumberFormat="1" applyFont="1" applyBorder="1" applyAlignment="1">
      <alignment horizontal="center" vertical="top"/>
    </xf>
    <xf numFmtId="0" fontId="2" fillId="2" borderId="79" xfId="0" applyFont="1" applyFill="1" applyBorder="1" applyAlignment="1">
      <alignment horizontal="left" vertical="center" wrapText="1"/>
    </xf>
    <xf numFmtId="0" fontId="2" fillId="2" borderId="32" xfId="0" applyFont="1" applyFill="1" applyBorder="1" applyAlignment="1">
      <alignment horizontal="left" wrapText="1"/>
    </xf>
    <xf numFmtId="0" fontId="2" fillId="2" borderId="50" xfId="0" applyFont="1" applyFill="1" applyBorder="1" applyAlignment="1">
      <alignment horizontal="left" wrapText="1"/>
    </xf>
    <xf numFmtId="3" fontId="38" fillId="0" borderId="79" xfId="13" applyNumberFormat="1" applyFont="1" applyBorder="1" applyAlignment="1">
      <alignment horizontal="center" shrinkToFit="1"/>
    </xf>
    <xf numFmtId="3" fontId="7" fillId="0" borderId="50" xfId="15" applyNumberFormat="1" applyFont="1" applyBorder="1" applyAlignment="1">
      <alignment horizontal="center" vertical="top"/>
    </xf>
    <xf numFmtId="3" fontId="20" fillId="0" borderId="50" xfId="15" applyNumberFormat="1" applyFont="1" applyBorder="1" applyAlignment="1">
      <alignment horizontal="center" vertical="top"/>
    </xf>
    <xf numFmtId="3" fontId="38" fillId="0" borderId="77" xfId="13" applyNumberFormat="1" applyFont="1" applyBorder="1" applyAlignment="1">
      <alignment horizontal="center" shrinkToFit="1"/>
    </xf>
    <xf numFmtId="3" fontId="38" fillId="0" borderId="37" xfId="13" applyNumberFormat="1" applyFont="1" applyBorder="1" applyAlignment="1">
      <alignment horizontal="center" shrinkToFit="1"/>
    </xf>
    <xf numFmtId="3" fontId="20" fillId="0" borderId="51" xfId="15" applyNumberFormat="1" applyFont="1" applyBorder="1" applyAlignment="1">
      <alignment horizontal="center" vertical="top"/>
    </xf>
    <xf numFmtId="0" fontId="2" fillId="2" borderId="76" xfId="0" applyFont="1" applyFill="1" applyBorder="1" applyAlignment="1">
      <alignment horizontal="left" wrapText="1"/>
    </xf>
    <xf numFmtId="3" fontId="7" fillId="0" borderId="37" xfId="15" applyNumberFormat="1" applyFont="1" applyBorder="1" applyAlignment="1">
      <alignment horizontal="center"/>
    </xf>
    <xf numFmtId="3" fontId="20" fillId="0" borderId="79" xfId="8" applyNumberFormat="1" applyFont="1" applyBorder="1" applyAlignment="1">
      <alignment horizontal="center"/>
    </xf>
    <xf numFmtId="0" fontId="32" fillId="0" borderId="79" xfId="8" applyFont="1" applyBorder="1" applyAlignment="1">
      <alignment horizontal="center"/>
    </xf>
    <xf numFmtId="0" fontId="20" fillId="0" borderId="79" xfId="8" applyFont="1" applyBorder="1" applyAlignment="1">
      <alignment horizontal="center"/>
    </xf>
    <xf numFmtId="0" fontId="32" fillId="0" borderId="77" xfId="8" applyFont="1" applyBorder="1" applyAlignment="1">
      <alignment horizontal="center"/>
    </xf>
    <xf numFmtId="3" fontId="20" fillId="0" borderId="48" xfId="8" applyNumberFormat="1" applyFont="1" applyBorder="1" applyAlignment="1">
      <alignment horizontal="center"/>
    </xf>
    <xf numFmtId="3" fontId="32" fillId="0" borderId="48" xfId="8" applyNumberFormat="1" applyFont="1" applyBorder="1" applyAlignment="1">
      <alignment horizontal="center"/>
    </xf>
    <xf numFmtId="0" fontId="52" fillId="0" borderId="56" xfId="0" applyFont="1" applyBorder="1"/>
    <xf numFmtId="0" fontId="52" fillId="0" borderId="57" xfId="0" applyFont="1" applyBorder="1"/>
    <xf numFmtId="3" fontId="3" fillId="0" borderId="58" xfId="0" applyNumberFormat="1" applyFont="1" applyBorder="1" applyAlignment="1">
      <alignment horizontal="center"/>
    </xf>
    <xf numFmtId="3" fontId="3" fillId="0" borderId="54" xfId="0" applyNumberFormat="1" applyFont="1" applyBorder="1" applyAlignment="1">
      <alignment horizontal="center"/>
    </xf>
    <xf numFmtId="3" fontId="3" fillId="0" borderId="55" xfId="0" applyNumberFormat="1" applyFont="1" applyBorder="1" applyAlignment="1">
      <alignment horizontal="center"/>
    </xf>
    <xf numFmtId="3" fontId="3" fillId="0" borderId="82" xfId="0" applyNumberFormat="1" applyFont="1" applyBorder="1" applyAlignment="1">
      <alignment horizontal="center"/>
    </xf>
    <xf numFmtId="3" fontId="0" fillId="0" borderId="79" xfId="0" applyNumberFormat="1" applyBorder="1" applyAlignment="1">
      <alignment horizontal="center"/>
    </xf>
    <xf numFmtId="3" fontId="0" fillId="0" borderId="50" xfId="0" applyNumberFormat="1" applyBorder="1" applyAlignment="1">
      <alignment horizontal="center"/>
    </xf>
    <xf numFmtId="3" fontId="0" fillId="0" borderId="77" xfId="0" applyNumberFormat="1" applyBorder="1" applyAlignment="1">
      <alignment horizontal="center"/>
    </xf>
    <xf numFmtId="3" fontId="0" fillId="0" borderId="51" xfId="0" applyNumberFormat="1" applyBorder="1" applyAlignment="1">
      <alignment horizontal="center"/>
    </xf>
    <xf numFmtId="3" fontId="3" fillId="0" borderId="80" xfId="0" applyNumberFormat="1" applyFont="1" applyBorder="1" applyAlignment="1">
      <alignment horizontal="center"/>
    </xf>
    <xf numFmtId="3" fontId="3" fillId="0" borderId="81" xfId="0" applyNumberFormat="1" applyFont="1" applyBorder="1" applyAlignment="1">
      <alignment horizontal="center"/>
    </xf>
    <xf numFmtId="3" fontId="3" fillId="0" borderId="0" xfId="0" applyNumberFormat="1" applyFont="1" applyAlignment="1">
      <alignment horizontal="center"/>
    </xf>
    <xf numFmtId="0" fontId="53" fillId="0" borderId="18" xfId="0" applyFont="1" applyBorder="1"/>
    <xf numFmtId="0" fontId="55" fillId="0" borderId="2" xfId="40" applyFont="1" applyBorder="1" applyAlignment="1" applyProtection="1">
      <alignment horizontal="right" vertical="top"/>
    </xf>
    <xf numFmtId="0" fontId="56" fillId="0" borderId="64" xfId="0" applyFont="1" applyBorder="1"/>
    <xf numFmtId="3" fontId="57" fillId="6" borderId="32" xfId="16" applyNumberFormat="1" applyFont="1" applyFill="1" applyBorder="1" applyAlignment="1">
      <alignment horizontal="center" shrinkToFit="1"/>
    </xf>
    <xf numFmtId="3" fontId="58" fillId="6" borderId="32" xfId="0" applyNumberFormat="1" applyFont="1" applyFill="1" applyBorder="1" applyAlignment="1">
      <alignment horizontal="center"/>
    </xf>
    <xf numFmtId="3" fontId="57" fillId="6" borderId="40" xfId="0" applyNumberFormat="1" applyFont="1" applyFill="1" applyBorder="1" applyAlignment="1">
      <alignment horizontal="center" shrinkToFit="1"/>
    </xf>
    <xf numFmtId="3" fontId="57" fillId="6" borderId="32" xfId="0" applyNumberFormat="1" applyFont="1" applyFill="1" applyBorder="1" applyAlignment="1">
      <alignment horizontal="center" shrinkToFit="1"/>
    </xf>
    <xf numFmtId="3" fontId="57" fillId="6" borderId="40" xfId="16" applyNumberFormat="1" applyFont="1" applyFill="1" applyBorder="1" applyAlignment="1">
      <alignment horizontal="center" shrinkToFit="1"/>
    </xf>
    <xf numFmtId="3" fontId="57" fillId="6" borderId="41" xfId="16" applyNumberFormat="1" applyFont="1" applyFill="1" applyBorder="1" applyAlignment="1">
      <alignment horizontal="center" shrinkToFit="1"/>
    </xf>
    <xf numFmtId="0" fontId="0" fillId="0" borderId="63" xfId="0" applyBorder="1"/>
    <xf numFmtId="3" fontId="59" fillId="6" borderId="58" xfId="0" applyNumberFormat="1" applyFont="1" applyFill="1" applyBorder="1" applyAlignment="1">
      <alignment horizontal="center" vertical="top"/>
    </xf>
    <xf numFmtId="3" fontId="59" fillId="6" borderId="59" xfId="0" applyNumberFormat="1" applyFont="1" applyFill="1" applyBorder="1" applyAlignment="1">
      <alignment horizontal="center" vertical="top"/>
    </xf>
    <xf numFmtId="3" fontId="59" fillId="6" borderId="60" xfId="0" applyNumberFormat="1" applyFont="1" applyFill="1" applyBorder="1" applyAlignment="1">
      <alignment horizontal="center"/>
    </xf>
    <xf numFmtId="0" fontId="56" fillId="0" borderId="75" xfId="0" applyFont="1" applyBorder="1"/>
    <xf numFmtId="0" fontId="60" fillId="0" borderId="0" xfId="0" applyFont="1" applyAlignment="1">
      <alignment horizontal="center"/>
    </xf>
    <xf numFmtId="3" fontId="57" fillId="0" borderId="40" xfId="16" applyNumberFormat="1" applyFont="1" applyBorder="1" applyAlignment="1">
      <alignment horizontal="center" shrinkToFit="1"/>
    </xf>
    <xf numFmtId="0" fontId="56" fillId="0" borderId="64" xfId="0" applyFont="1" applyBorder="1" applyAlignment="1">
      <alignment wrapText="1"/>
    </xf>
    <xf numFmtId="0" fontId="56" fillId="0" borderId="20" xfId="15" applyFont="1" applyBorder="1"/>
    <xf numFmtId="3" fontId="60" fillId="0" borderId="79" xfId="15" applyNumberFormat="1" applyFont="1" applyBorder="1" applyAlignment="1">
      <alignment horizontal="center"/>
    </xf>
    <xf numFmtId="3" fontId="61" fillId="0" borderId="32" xfId="15" applyNumberFormat="1" applyFont="1" applyBorder="1" applyAlignment="1">
      <alignment horizontal="center"/>
    </xf>
    <xf numFmtId="3" fontId="61" fillId="0" borderId="50" xfId="15" applyNumberFormat="1" applyFont="1" applyBorder="1" applyAlignment="1">
      <alignment horizontal="center" vertical="top"/>
    </xf>
    <xf numFmtId="3" fontId="61" fillId="0" borderId="76" xfId="15" applyNumberFormat="1" applyFont="1" applyBorder="1" applyAlignment="1">
      <alignment horizontal="center"/>
    </xf>
    <xf numFmtId="3" fontId="61" fillId="0" borderId="0" xfId="15" applyNumberFormat="1" applyFont="1" applyBorder="1" applyAlignment="1">
      <alignment horizontal="center" vertical="top"/>
    </xf>
    <xf numFmtId="3" fontId="61" fillId="0" borderId="48" xfId="15" applyNumberFormat="1" applyFont="1" applyBorder="1" applyAlignment="1">
      <alignment horizontal="center" vertical="top"/>
    </xf>
    <xf numFmtId="3" fontId="60" fillId="0" borderId="76" xfId="15" applyNumberFormat="1" applyFont="1" applyBorder="1" applyAlignment="1">
      <alignment horizontal="center"/>
    </xf>
    <xf numFmtId="3" fontId="60" fillId="0" borderId="0" xfId="15" applyNumberFormat="1" applyFont="1" applyBorder="1" applyAlignment="1">
      <alignment horizontal="center"/>
    </xf>
    <xf numFmtId="0" fontId="56" fillId="0" borderId="20" xfId="15" applyFont="1" applyBorder="1" applyAlignment="1">
      <alignment wrapText="1"/>
    </xf>
    <xf numFmtId="3" fontId="60" fillId="0" borderId="80" xfId="0" applyNumberFormat="1" applyFont="1" applyBorder="1" applyAlignment="1">
      <alignment horizontal="center" vertical="top"/>
    </xf>
    <xf numFmtId="3" fontId="60" fillId="0" borderId="58" xfId="0" applyNumberFormat="1" applyFont="1" applyBorder="1" applyAlignment="1">
      <alignment horizontal="center" vertical="top"/>
    </xf>
    <xf numFmtId="3" fontId="60" fillId="0" borderId="81" xfId="0" applyNumberFormat="1" applyFont="1" applyBorder="1" applyAlignment="1">
      <alignment horizontal="center" vertical="top"/>
    </xf>
    <xf numFmtId="3" fontId="60" fillId="0" borderId="78" xfId="0" applyNumberFormat="1" applyFont="1" applyBorder="1" applyAlignment="1">
      <alignment horizontal="center" vertical="top"/>
    </xf>
    <xf numFmtId="3" fontId="60" fillId="0" borderId="36" xfId="0" applyNumberFormat="1" applyFont="1" applyBorder="1" applyAlignment="1">
      <alignment horizontal="center" vertical="top"/>
    </xf>
    <xf numFmtId="3" fontId="60" fillId="0" borderId="49" xfId="0" applyNumberFormat="1" applyFont="1" applyBorder="1" applyAlignment="1">
      <alignment horizontal="center" vertical="top"/>
    </xf>
    <xf numFmtId="0" fontId="56" fillId="0" borderId="0" xfId="0" applyFont="1"/>
    <xf numFmtId="0" fontId="62" fillId="0" borderId="11" xfId="0" applyFont="1" applyBorder="1" applyAlignment="1">
      <alignment horizontal="left"/>
    </xf>
    <xf numFmtId="0" fontId="63" fillId="0" borderId="8" xfId="0" applyFont="1" applyBorder="1" applyAlignment="1">
      <alignment horizontal="left"/>
    </xf>
    <xf numFmtId="0" fontId="65" fillId="0" borderId="3" xfId="0" applyFont="1" applyBorder="1"/>
    <xf numFmtId="3" fontId="60" fillId="0" borderId="12" xfId="0" applyNumberFormat="1" applyFont="1" applyBorder="1" applyAlignment="1">
      <alignment horizontal="center"/>
    </xf>
    <xf numFmtId="3" fontId="60" fillId="0" borderId="6" xfId="0" applyNumberFormat="1" applyFont="1" applyBorder="1" applyAlignment="1">
      <alignment horizontal="center"/>
    </xf>
    <xf numFmtId="3" fontId="60" fillId="0" borderId="10" xfId="0" applyNumberFormat="1" applyFont="1" applyBorder="1" applyAlignment="1">
      <alignment horizontal="center"/>
    </xf>
    <xf numFmtId="3" fontId="60" fillId="0" borderId="0" xfId="0" applyNumberFormat="1" applyFont="1" applyAlignment="1">
      <alignment horizontal="center"/>
    </xf>
    <xf numFmtId="3" fontId="60" fillId="0" borderId="11" xfId="0" applyNumberFormat="1" applyFont="1" applyBorder="1" applyAlignment="1">
      <alignment horizontal="center"/>
    </xf>
    <xf numFmtId="0" fontId="64" fillId="0" borderId="14" xfId="0" applyFont="1" applyBorder="1"/>
    <xf numFmtId="3" fontId="66" fillId="0" borderId="22" xfId="0" applyNumberFormat="1" applyFont="1" applyBorder="1" applyAlignment="1">
      <alignment horizontal="center" shrinkToFit="1"/>
    </xf>
    <xf numFmtId="3" fontId="60" fillId="0" borderId="16" xfId="0" applyNumberFormat="1" applyFont="1" applyBorder="1" applyAlignment="1">
      <alignment horizontal="center"/>
    </xf>
    <xf numFmtId="3" fontId="60" fillId="0" borderId="17" xfId="0" applyNumberFormat="1" applyFont="1" applyBorder="1" applyAlignment="1">
      <alignment horizontal="center"/>
    </xf>
    <xf numFmtId="3" fontId="66" fillId="0" borderId="10" xfId="8" applyNumberFormat="1" applyFont="1" applyBorder="1" applyAlignment="1">
      <alignment horizontal="center"/>
    </xf>
    <xf numFmtId="0" fontId="66" fillId="0" borderId="0" xfId="8" applyFont="1" applyAlignment="1">
      <alignment horizontal="center"/>
    </xf>
    <xf numFmtId="0" fontId="67" fillId="0" borderId="0" xfId="0" applyFont="1"/>
    <xf numFmtId="3" fontId="66" fillId="0" borderId="0" xfId="0" applyNumberFormat="1" applyFont="1" applyAlignment="1">
      <alignment horizontal="center"/>
    </xf>
    <xf numFmtId="3" fontId="66" fillId="0" borderId="42" xfId="0" applyNumberFormat="1" applyFont="1" applyBorder="1" applyAlignment="1">
      <alignment horizontal="center"/>
    </xf>
    <xf numFmtId="0" fontId="64" fillId="0" borderId="0" xfId="0" applyFont="1" applyAlignment="1">
      <alignment horizontal="center"/>
    </xf>
    <xf numFmtId="3" fontId="23" fillId="0" borderId="13" xfId="15" applyNumberFormat="1" applyFont="1" applyBorder="1" applyAlignment="1">
      <alignment horizontal="center"/>
    </xf>
    <xf numFmtId="0" fontId="64" fillId="0" borderId="10" xfId="15" applyFont="1" applyBorder="1" applyAlignment="1">
      <alignment horizontal="center"/>
    </xf>
    <xf numFmtId="0" fontId="53" fillId="0" borderId="83" xfId="0" applyFont="1" applyBorder="1"/>
    <xf numFmtId="3" fontId="64" fillId="0" borderId="79" xfId="0" applyNumberFormat="1" applyFont="1" applyBorder="1" applyAlignment="1">
      <alignment horizontal="center"/>
    </xf>
    <xf numFmtId="3" fontId="64" fillId="0" borderId="32" xfId="0" applyNumberFormat="1" applyFont="1" applyBorder="1" applyAlignment="1">
      <alignment horizontal="center"/>
    </xf>
    <xf numFmtId="3" fontId="64" fillId="0" borderId="50" xfId="0" applyNumberFormat="1" applyFont="1" applyBorder="1" applyAlignment="1">
      <alignment horizontal="center"/>
    </xf>
    <xf numFmtId="3" fontId="64" fillId="0" borderId="12" xfId="0" applyNumberFormat="1" applyFont="1" applyBorder="1" applyAlignment="1">
      <alignment horizontal="center"/>
    </xf>
    <xf numFmtId="3" fontId="64" fillId="0" borderId="3" xfId="0" applyNumberFormat="1" applyFont="1" applyBorder="1" applyAlignment="1">
      <alignment horizontal="center"/>
    </xf>
    <xf numFmtId="3" fontId="64" fillId="0" borderId="13" xfId="0" applyNumberFormat="1" applyFont="1" applyBorder="1" applyAlignment="1">
      <alignment horizontal="center"/>
    </xf>
    <xf numFmtId="3" fontId="64" fillId="0" borderId="10" xfId="0" applyNumberFormat="1" applyFont="1" applyBorder="1" applyAlignment="1">
      <alignment horizontal="center"/>
    </xf>
    <xf numFmtId="3" fontId="64" fillId="0" borderId="0" xfId="0" applyNumberFormat="1" applyFont="1" applyAlignment="1">
      <alignment horizontal="center"/>
    </xf>
    <xf numFmtId="3" fontId="64" fillId="0" borderId="11" xfId="0" applyNumberFormat="1" applyFont="1" applyBorder="1" applyAlignment="1">
      <alignment horizontal="center"/>
    </xf>
    <xf numFmtId="3" fontId="64" fillId="8" borderId="10" xfId="0" applyNumberFormat="1" applyFont="1" applyFill="1" applyBorder="1" applyAlignment="1">
      <alignment horizontal="center"/>
    </xf>
    <xf numFmtId="3" fontId="64" fillId="9" borderId="3" xfId="0" applyNumberFormat="1" applyFont="1" applyFill="1" applyBorder="1" applyAlignment="1">
      <alignment horizontal="center"/>
    </xf>
    <xf numFmtId="3" fontId="64" fillId="8" borderId="3" xfId="0" applyNumberFormat="1" applyFont="1" applyFill="1" applyBorder="1" applyAlignment="1">
      <alignment horizontal="center"/>
    </xf>
    <xf numFmtId="0" fontId="64" fillId="8" borderId="11" xfId="0" applyFont="1" applyFill="1" applyBorder="1" applyAlignment="1">
      <alignment horizontal="center"/>
    </xf>
    <xf numFmtId="0" fontId="64" fillId="0" borderId="0" xfId="15" applyFont="1" applyBorder="1" applyAlignment="1">
      <alignment horizontal="center"/>
    </xf>
    <xf numFmtId="3" fontId="66" fillId="0" borderId="47" xfId="0" applyNumberFormat="1" applyFont="1" applyBorder="1" applyAlignment="1">
      <alignment horizontal="center"/>
    </xf>
    <xf numFmtId="3" fontId="66" fillId="0" borderId="48" xfId="0" applyNumberFormat="1" applyFont="1" applyBorder="1" applyAlignment="1">
      <alignment horizontal="center"/>
    </xf>
    <xf numFmtId="3" fontId="66" fillId="0" borderId="46" xfId="13" applyNumberFormat="1" applyFont="1" applyBorder="1" applyAlignment="1">
      <alignment horizontal="center"/>
    </xf>
    <xf numFmtId="3" fontId="66" fillId="0" borderId="32" xfId="13" applyNumberFormat="1" applyFont="1" applyBorder="1" applyAlignment="1">
      <alignment horizontal="center"/>
    </xf>
    <xf numFmtId="3" fontId="66" fillId="0" borderId="41" xfId="13" applyNumberFormat="1" applyFont="1" applyBorder="1" applyAlignment="1">
      <alignment horizontal="center"/>
    </xf>
    <xf numFmtId="3" fontId="66" fillId="8" borderId="43" xfId="0" applyNumberFormat="1" applyFont="1" applyFill="1" applyBorder="1" applyAlignment="1">
      <alignment horizontal="center"/>
    </xf>
    <xf numFmtId="3" fontId="69" fillId="0" borderId="22" xfId="0" applyNumberFormat="1" applyFont="1" applyBorder="1" applyAlignment="1">
      <alignment horizontal="right" shrinkToFit="1"/>
    </xf>
    <xf numFmtId="3" fontId="71" fillId="7" borderId="85" xfId="41" applyNumberFormat="1" applyFont="1" applyFill="1" applyBorder="1" applyAlignment="1">
      <alignment horizontal="right" vertical="center"/>
    </xf>
    <xf numFmtId="3" fontId="69" fillId="0" borderId="22" xfId="8" applyNumberFormat="1" applyFont="1" applyBorder="1" applyAlignment="1">
      <alignment horizontal="right" shrinkToFit="1"/>
    </xf>
    <xf numFmtId="3" fontId="66" fillId="0" borderId="10" xfId="0" applyNumberFormat="1" applyFont="1" applyBorder="1" applyAlignment="1">
      <alignment horizontal="center"/>
    </xf>
    <xf numFmtId="3" fontId="66" fillId="8" borderId="0" xfId="0" applyNumberFormat="1" applyFont="1" applyFill="1" applyAlignment="1">
      <alignment horizontal="center"/>
    </xf>
    <xf numFmtId="3" fontId="7" fillId="0" borderId="0" xfId="0" applyNumberFormat="1" applyFont="1" applyAlignment="1">
      <alignment horizontal="center"/>
    </xf>
    <xf numFmtId="0" fontId="53" fillId="0" borderId="19" xfId="0" applyFont="1" applyBorder="1"/>
    <xf numFmtId="3" fontId="64" fillId="0" borderId="36" xfId="0" applyNumberFormat="1" applyFont="1" applyBorder="1" applyAlignment="1">
      <alignment horizontal="center"/>
    </xf>
    <xf numFmtId="3" fontId="64" fillId="0" borderId="78" xfId="0" applyNumberFormat="1" applyFont="1" applyBorder="1" applyAlignment="1">
      <alignment horizontal="center"/>
    </xf>
    <xf numFmtId="0" fontId="65" fillId="0" borderId="5" xfId="0" applyFont="1" applyBorder="1"/>
    <xf numFmtId="0" fontId="64" fillId="0" borderId="10" xfId="0" applyFont="1" applyBorder="1" applyAlignment="1">
      <alignment horizontal="center"/>
    </xf>
    <xf numFmtId="3" fontId="57" fillId="6" borderId="52" xfId="16" applyNumberFormat="1" applyFont="1" applyFill="1" applyBorder="1" applyAlignment="1">
      <alignment horizontal="center" shrinkToFit="1"/>
    </xf>
    <xf numFmtId="3" fontId="66" fillId="0" borderId="0" xfId="8" applyNumberFormat="1" applyFont="1" applyAlignment="1">
      <alignment horizontal="center"/>
    </xf>
    <xf numFmtId="3" fontId="66" fillId="0" borderId="11" xfId="8" applyNumberFormat="1" applyFont="1" applyBorder="1" applyAlignment="1">
      <alignment horizontal="center"/>
    </xf>
    <xf numFmtId="1" fontId="2" fillId="2" borderId="0" xfId="0" applyNumberFormat="1" applyFont="1" applyFill="1" applyAlignment="1">
      <alignment horizontal="left"/>
    </xf>
    <xf numFmtId="1" fontId="69" fillId="0" borderId="84" xfId="0" applyNumberFormat="1" applyFont="1" applyBorder="1" applyAlignment="1">
      <alignment horizontal="right" shrinkToFit="1"/>
    </xf>
    <xf numFmtId="1" fontId="71" fillId="7" borderId="86" xfId="41" applyNumberFormat="1" applyFont="1" applyFill="1" applyBorder="1" applyAlignment="1">
      <alignment horizontal="right" vertical="center"/>
    </xf>
    <xf numFmtId="3" fontId="69" fillId="0" borderId="84" xfId="0" applyNumberFormat="1" applyFont="1" applyBorder="1" applyAlignment="1">
      <alignment horizontal="right" shrinkToFit="1"/>
    </xf>
    <xf numFmtId="3" fontId="71" fillId="7" borderId="86" xfId="41" applyNumberFormat="1" applyFont="1" applyFill="1" applyBorder="1" applyAlignment="1">
      <alignment horizontal="right" vertical="center"/>
    </xf>
    <xf numFmtId="3" fontId="7" fillId="0" borderId="49" xfId="0" applyNumberFormat="1" applyFont="1" applyBorder="1" applyAlignment="1">
      <alignment horizontal="center" vertical="top"/>
    </xf>
    <xf numFmtId="3" fontId="11" fillId="0" borderId="0" xfId="0" applyNumberFormat="1" applyFont="1" applyAlignment="1">
      <alignment horizontal="center"/>
    </xf>
    <xf numFmtId="0" fontId="72" fillId="0" borderId="19" xfId="0" applyFont="1" applyBorder="1"/>
    <xf numFmtId="0" fontId="72" fillId="0" borderId="83" xfId="0" applyFont="1" applyBorder="1"/>
    <xf numFmtId="3" fontId="73" fillId="0" borderId="79" xfId="0" applyNumberFormat="1" applyFont="1" applyBorder="1" applyAlignment="1">
      <alignment horizontal="center"/>
    </xf>
    <xf numFmtId="3" fontId="73" fillId="0" borderId="32" xfId="0" applyNumberFormat="1" applyFont="1" applyBorder="1" applyAlignment="1">
      <alignment horizontal="center"/>
    </xf>
    <xf numFmtId="3" fontId="73" fillId="0" borderId="50" xfId="0" applyNumberFormat="1" applyFont="1" applyBorder="1" applyAlignment="1">
      <alignment horizontal="center"/>
    </xf>
    <xf numFmtId="0" fontId="74" fillId="0" borderId="5" xfId="0" applyFont="1" applyBorder="1"/>
    <xf numFmtId="0" fontId="74" fillId="0" borderId="3" xfId="0" applyFont="1" applyBorder="1"/>
    <xf numFmtId="3" fontId="73" fillId="0" borderId="12" xfId="0" applyNumberFormat="1" applyFont="1" applyBorder="1" applyAlignment="1">
      <alignment horizontal="center"/>
    </xf>
    <xf numFmtId="3" fontId="73" fillId="0" borderId="3" xfId="0" applyNumberFormat="1" applyFont="1" applyBorder="1" applyAlignment="1">
      <alignment horizontal="center"/>
    </xf>
    <xf numFmtId="3" fontId="73" fillId="0" borderId="13" xfId="0" applyNumberFormat="1" applyFont="1" applyBorder="1" applyAlignment="1">
      <alignment horizontal="center"/>
    </xf>
    <xf numFmtId="3" fontId="73" fillId="0" borderId="10" xfId="0" applyNumberFormat="1" applyFont="1" applyBorder="1" applyAlignment="1">
      <alignment horizontal="center"/>
    </xf>
    <xf numFmtId="3" fontId="73" fillId="0" borderId="0" xfId="0" applyNumberFormat="1" applyFont="1" applyAlignment="1">
      <alignment horizontal="center"/>
    </xf>
    <xf numFmtId="3" fontId="73" fillId="0" borderId="11" xfId="0" applyNumberFormat="1" applyFont="1" applyBorder="1" applyAlignment="1">
      <alignment horizontal="center"/>
    </xf>
    <xf numFmtId="0" fontId="64" fillId="8" borderId="0" xfId="0" applyFont="1" applyFill="1" applyAlignment="1">
      <alignment horizontal="center"/>
    </xf>
    <xf numFmtId="0" fontId="38" fillId="8" borderId="0" xfId="0" applyFont="1" applyFill="1" applyAlignment="1">
      <alignment horizontal="center"/>
    </xf>
    <xf numFmtId="3" fontId="38" fillId="8" borderId="10" xfId="0" applyNumberFormat="1" applyFont="1" applyFill="1" applyBorder="1" applyAlignment="1">
      <alignment horizontal="center"/>
    </xf>
    <xf numFmtId="3" fontId="38" fillId="8" borderId="25" xfId="0" applyNumberFormat="1" applyFont="1" applyFill="1" applyBorder="1" applyAlignment="1">
      <alignment horizontal="center"/>
    </xf>
    <xf numFmtId="0" fontId="22" fillId="8" borderId="5" xfId="0" applyFont="1" applyFill="1" applyBorder="1"/>
    <xf numFmtId="0" fontId="22" fillId="8" borderId="0" xfId="13" applyFont="1" applyFill="1"/>
    <xf numFmtId="0" fontId="23" fillId="8" borderId="0" xfId="0" applyFont="1" applyFill="1"/>
    <xf numFmtId="0" fontId="22" fillId="8" borderId="3" xfId="0" applyFont="1" applyFill="1" applyBorder="1"/>
    <xf numFmtId="0" fontId="34" fillId="8" borderId="3" xfId="0" applyFont="1" applyFill="1" applyBorder="1"/>
    <xf numFmtId="0" fontId="22" fillId="8" borderId="0" xfId="0" applyFont="1" applyFill="1"/>
    <xf numFmtId="0" fontId="28" fillId="0" borderId="0" xfId="1" applyFont="1" applyBorder="1" applyAlignment="1">
      <alignment horizontal="center"/>
    </xf>
    <xf numFmtId="0" fontId="25" fillId="0" borderId="0" xfId="0" applyFont="1" applyAlignment="1">
      <alignment horizontal="center" vertical="top" wrapText="1"/>
    </xf>
    <xf numFmtId="0" fontId="2" fillId="5" borderId="66" xfId="0" applyFont="1" applyFill="1" applyBorder="1" applyAlignment="1">
      <alignment horizontal="center"/>
    </xf>
    <xf numFmtId="0" fontId="2" fillId="5" borderId="67" xfId="0" applyFont="1" applyFill="1" applyBorder="1" applyAlignment="1">
      <alignment horizontal="center"/>
    </xf>
    <xf numFmtId="0" fontId="2" fillId="5" borderId="68" xfId="0" applyFont="1" applyFill="1" applyBorder="1" applyAlignment="1">
      <alignment horizontal="center"/>
    </xf>
    <xf numFmtId="0" fontId="2" fillId="7" borderId="52" xfId="0" applyFont="1" applyFill="1" applyBorder="1" applyAlignment="1">
      <alignment horizontal="center"/>
    </xf>
    <xf numFmtId="0" fontId="2" fillId="7" borderId="36" xfId="0" applyFont="1" applyFill="1" applyBorder="1" applyAlignment="1">
      <alignment horizontal="center"/>
    </xf>
    <xf numFmtId="0" fontId="2" fillId="7" borderId="53" xfId="0" applyFont="1" applyFill="1" applyBorder="1" applyAlignment="1">
      <alignment horizontal="center"/>
    </xf>
    <xf numFmtId="0" fontId="2" fillId="5" borderId="42" xfId="0" applyFont="1" applyFill="1" applyBorder="1" applyAlignment="1">
      <alignment horizontal="center" wrapText="1"/>
    </xf>
    <xf numFmtId="0" fontId="3" fillId="5" borderId="0" xfId="0" applyFont="1" applyFill="1" applyAlignment="1">
      <alignment horizontal="center" wrapText="1"/>
    </xf>
    <xf numFmtId="0" fontId="3" fillId="5" borderId="43" xfId="0" applyFont="1" applyFill="1" applyBorder="1" applyAlignment="1">
      <alignment horizontal="center" wrapText="1"/>
    </xf>
    <xf numFmtId="0" fontId="16" fillId="0" borderId="0" xfId="0" applyFont="1" applyAlignment="1">
      <alignment horizontal="left" vertical="top"/>
    </xf>
    <xf numFmtId="0" fontId="2" fillId="5" borderId="78" xfId="0" applyFont="1" applyFill="1" applyBorder="1" applyAlignment="1">
      <alignment horizontal="center"/>
    </xf>
    <xf numFmtId="0" fontId="2" fillId="5" borderId="36" xfId="0" applyFont="1" applyFill="1" applyBorder="1" applyAlignment="1">
      <alignment horizontal="center"/>
    </xf>
    <xf numFmtId="0" fontId="2" fillId="5" borderId="49" xfId="0" applyFont="1" applyFill="1" applyBorder="1" applyAlignment="1">
      <alignment horizontal="center"/>
    </xf>
    <xf numFmtId="0" fontId="2" fillId="7" borderId="76" xfId="0" applyFont="1" applyFill="1" applyBorder="1" applyAlignment="1">
      <alignment horizontal="center"/>
    </xf>
    <xf numFmtId="0" fontId="2" fillId="7" borderId="0" xfId="0" applyFont="1" applyFill="1" applyAlignment="1">
      <alignment horizontal="center"/>
    </xf>
    <xf numFmtId="0" fontId="2" fillId="7" borderId="48" xfId="0" applyFont="1" applyFill="1" applyBorder="1" applyAlignment="1">
      <alignment horizontal="center"/>
    </xf>
    <xf numFmtId="0" fontId="2" fillId="5" borderId="76" xfId="0" applyFont="1" applyFill="1" applyBorder="1" applyAlignment="1">
      <alignment horizontal="center" wrapText="1"/>
    </xf>
    <xf numFmtId="0" fontId="3" fillId="5" borderId="48" xfId="0" applyFont="1" applyFill="1" applyBorder="1" applyAlignment="1">
      <alignment horizontal="center" wrapText="1"/>
    </xf>
    <xf numFmtId="0" fontId="2" fillId="7" borderId="11" xfId="0" applyFont="1" applyFill="1" applyBorder="1" applyAlignment="1">
      <alignment horizontal="center"/>
    </xf>
    <xf numFmtId="0" fontId="2" fillId="5" borderId="10" xfId="0" applyFont="1" applyFill="1" applyBorder="1" applyAlignment="1">
      <alignment horizontal="center" wrapText="1"/>
    </xf>
    <xf numFmtId="0" fontId="2" fillId="5" borderId="10" xfId="0" applyFont="1" applyFill="1" applyBorder="1" applyAlignment="1">
      <alignment horizontal="center"/>
    </xf>
    <xf numFmtId="0" fontId="2" fillId="5" borderId="0" xfId="0" applyFont="1" applyFill="1" applyAlignment="1">
      <alignment horizontal="center"/>
    </xf>
    <xf numFmtId="0" fontId="2" fillId="5" borderId="11" xfId="0" applyFont="1" applyFill="1" applyBorder="1" applyAlignment="1">
      <alignment horizontal="center"/>
    </xf>
    <xf numFmtId="0" fontId="2" fillId="7" borderId="10" xfId="0" applyFont="1" applyFill="1" applyBorder="1" applyAlignment="1">
      <alignment horizontal="center"/>
    </xf>
    <xf numFmtId="0" fontId="3" fillId="5" borderId="11" xfId="0" applyFont="1" applyFill="1" applyBorder="1" applyAlignment="1">
      <alignment horizontal="center" wrapText="1"/>
    </xf>
    <xf numFmtId="0" fontId="2" fillId="5" borderId="42" xfId="0" applyFont="1" applyFill="1" applyBorder="1" applyAlignment="1">
      <alignment horizontal="center"/>
    </xf>
    <xf numFmtId="0" fontId="2" fillId="5" borderId="43" xfId="0" applyFont="1" applyFill="1" applyBorder="1" applyAlignment="1">
      <alignment horizontal="center"/>
    </xf>
    <xf numFmtId="0" fontId="2" fillId="7" borderId="42" xfId="0" applyFont="1" applyFill="1" applyBorder="1" applyAlignment="1">
      <alignment horizontal="center"/>
    </xf>
    <xf numFmtId="0" fontId="2" fillId="7" borderId="43" xfId="0" applyFont="1" applyFill="1" applyBorder="1" applyAlignment="1">
      <alignment horizontal="center"/>
    </xf>
    <xf numFmtId="0" fontId="0" fillId="0" borderId="0" xfId="0"/>
    <xf numFmtId="0" fontId="2" fillId="5" borderId="0" xfId="0" applyFont="1" applyFill="1" applyAlignment="1">
      <alignment horizontal="center" wrapText="1"/>
    </xf>
    <xf numFmtId="0" fontId="2" fillId="5" borderId="76" xfId="0" applyFont="1" applyFill="1" applyBorder="1" applyAlignment="1">
      <alignment horizontal="center"/>
    </xf>
    <xf numFmtId="0" fontId="2" fillId="5" borderId="48" xfId="0" applyFont="1" applyFill="1" applyBorder="1" applyAlignment="1">
      <alignment horizontal="center"/>
    </xf>
  </cellXfs>
  <cellStyles count="42">
    <cellStyle name="Encabezado 1" xfId="1" builtinId="16"/>
    <cellStyle name="Encabezado 4" xfId="2" builtinId="19"/>
    <cellStyle name="Euro" xfId="5" xr:uid="{00000000-0005-0000-0000-000002000000}"/>
    <cellStyle name="Euro 2" xfId="18" xr:uid="{00000000-0005-0000-0000-000003000000}"/>
    <cellStyle name="Euro 3" xfId="19" xr:uid="{00000000-0005-0000-0000-000004000000}"/>
    <cellStyle name="Euro 3 2" xfId="20" xr:uid="{00000000-0005-0000-0000-000005000000}"/>
    <cellStyle name="Euro 4" xfId="21" xr:uid="{00000000-0005-0000-0000-000006000000}"/>
    <cellStyle name="Euro 4 2" xfId="35" xr:uid="{00000000-0005-0000-0000-000007000000}"/>
    <cellStyle name="Euro 5" xfId="17" xr:uid="{00000000-0005-0000-0000-000008000000}"/>
    <cellStyle name="Hipervínculo" xfId="40" builtinId="8"/>
    <cellStyle name="Millares [0] 2" xfId="23" xr:uid="{00000000-0005-0000-0000-00000A000000}"/>
    <cellStyle name="Millares [0] 3" xfId="24" xr:uid="{00000000-0005-0000-0000-00000B000000}"/>
    <cellStyle name="Millares [0] 3 2" xfId="25" xr:uid="{00000000-0005-0000-0000-00000C000000}"/>
    <cellStyle name="Millares [0] 4" xfId="26" xr:uid="{00000000-0005-0000-0000-00000D000000}"/>
    <cellStyle name="Millares [0] 4 2" xfId="37" xr:uid="{00000000-0005-0000-0000-00000E000000}"/>
    <cellStyle name="Millares [0] 5" xfId="22" xr:uid="{00000000-0005-0000-0000-00000F000000}"/>
    <cellStyle name="Millares [0] 5 2" xfId="36" xr:uid="{00000000-0005-0000-0000-000010000000}"/>
    <cellStyle name="Millares [0] 7" xfId="14" xr:uid="{00000000-0005-0000-0000-000011000000}"/>
    <cellStyle name="Normal" xfId="0" builtinId="0"/>
    <cellStyle name="Normal 0" xfId="15" xr:uid="{00000000-0005-0000-0000-000013000000}"/>
    <cellStyle name="Normal 10" xfId="13" xr:uid="{00000000-0005-0000-0000-000014000000}"/>
    <cellStyle name="Normal 11" xfId="16" xr:uid="{00000000-0005-0000-0000-000015000000}"/>
    <cellStyle name="Normal 2" xfId="4" xr:uid="{00000000-0005-0000-0000-000016000000}"/>
    <cellStyle name="Normal 2 2" xfId="27" xr:uid="{00000000-0005-0000-0000-000017000000}"/>
    <cellStyle name="Normal 3" xfId="6" xr:uid="{00000000-0005-0000-0000-000018000000}"/>
    <cellStyle name="Normal 3 2" xfId="28" xr:uid="{00000000-0005-0000-0000-000019000000}"/>
    <cellStyle name="Normal 4" xfId="7" xr:uid="{00000000-0005-0000-0000-00001A000000}"/>
    <cellStyle name="Normal 5" xfId="8" xr:uid="{00000000-0005-0000-0000-00001B000000}"/>
    <cellStyle name="Normal 5 2" xfId="34" xr:uid="{00000000-0005-0000-0000-00001C000000}"/>
    <cellStyle name="Normal 6" xfId="9" xr:uid="{00000000-0005-0000-0000-00001D000000}"/>
    <cellStyle name="Normal 7" xfId="10" xr:uid="{00000000-0005-0000-0000-00001E000000}"/>
    <cellStyle name="Normal 8" xfId="11" xr:uid="{00000000-0005-0000-0000-00001F000000}"/>
    <cellStyle name="Normal 9" xfId="12" xr:uid="{00000000-0005-0000-0000-000020000000}"/>
    <cellStyle name="Normal_cvalencia%nal-98" xfId="41" xr:uid="{2289B8E6-B21C-4A81-904E-C1265DB07F12}"/>
    <cellStyle name="Porcentaje 2" xfId="30" xr:uid="{00000000-0005-0000-0000-000021000000}"/>
    <cellStyle name="Porcentaje 3" xfId="31" xr:uid="{00000000-0005-0000-0000-000022000000}"/>
    <cellStyle name="Porcentaje 3 2" xfId="32" xr:uid="{00000000-0005-0000-0000-000023000000}"/>
    <cellStyle name="Porcentaje 4" xfId="33" xr:uid="{00000000-0005-0000-0000-000024000000}"/>
    <cellStyle name="Porcentaje 4 2" xfId="39" xr:uid="{00000000-0005-0000-0000-000025000000}"/>
    <cellStyle name="Porcentaje 5" xfId="29" xr:uid="{00000000-0005-0000-0000-000026000000}"/>
    <cellStyle name="Porcentaje 5 2" xfId="38" xr:uid="{00000000-0005-0000-0000-000027000000}"/>
    <cellStyle name="Texto explicativo" xfId="3" builtinId="53"/>
  </cellStyles>
  <dxfs count="420">
    <dxf>
      <font>
        <b/>
        <i val="0"/>
        <color theme="5"/>
      </font>
      <fill>
        <patternFill>
          <bgColor theme="5" tint="0.79998168889431442"/>
        </patternFill>
      </fill>
    </dxf>
    <dxf>
      <font>
        <b/>
        <i val="0"/>
        <color theme="5"/>
      </font>
      <fill>
        <patternFill>
          <bgColor theme="5" tint="0.79998168889431442"/>
        </patternFill>
      </fill>
    </dxf>
    <dxf>
      <font>
        <b/>
        <i val="0"/>
        <color theme="4"/>
      </font>
      <fill>
        <patternFill>
          <bgColor theme="4" tint="0.79998168889431442"/>
        </patternFill>
      </fill>
    </dxf>
    <dxf>
      <font>
        <b/>
        <i val="0"/>
        <color theme="4"/>
      </font>
      <fill>
        <patternFill>
          <bgColor theme="4" tint="0.79998168889431442"/>
        </patternFill>
      </fill>
    </dxf>
    <dxf>
      <font>
        <b/>
        <i val="0"/>
        <color theme="5"/>
      </font>
      <fill>
        <patternFill>
          <bgColor theme="5" tint="0.59996337778862885"/>
        </patternFill>
      </fill>
    </dxf>
    <dxf>
      <font>
        <b/>
        <i val="0"/>
        <color theme="5"/>
      </font>
      <fill>
        <patternFill>
          <bgColor theme="5" tint="0.59996337778862885"/>
        </patternFill>
      </fill>
    </dxf>
    <dxf>
      <font>
        <b/>
        <i val="0"/>
        <color theme="4"/>
      </font>
      <fill>
        <patternFill>
          <bgColor theme="4" tint="0.59996337778862885"/>
        </patternFill>
      </fill>
    </dxf>
    <dxf>
      <font>
        <b/>
        <i val="0"/>
        <color theme="4"/>
      </font>
      <fill>
        <patternFill>
          <bgColor theme="4" tint="0.59996337778862885"/>
        </patternFill>
      </fill>
    </dxf>
    <dxf>
      <font>
        <b/>
        <i val="0"/>
        <color rgb="FF9C0006"/>
      </font>
      <fill>
        <patternFill patternType="lightDown">
          <fgColor theme="5" tint="0.39994506668294322"/>
          <bgColor auto="1"/>
        </patternFill>
      </fill>
    </dxf>
    <dxf>
      <font>
        <b/>
        <i val="0"/>
        <color theme="5"/>
      </font>
      <fill>
        <patternFill patternType="lightDown">
          <fgColor theme="5" tint="0.59996337778862885"/>
        </patternFill>
      </fill>
    </dxf>
    <dxf>
      <font>
        <b/>
        <i val="0"/>
        <color theme="5"/>
      </font>
      <fill>
        <patternFill patternType="lightDown">
          <fgColor theme="5" tint="0.59996337778862885"/>
        </patternFill>
      </fill>
    </dxf>
    <dxf>
      <font>
        <b/>
        <i val="0"/>
        <color theme="5"/>
      </font>
      <fill>
        <patternFill>
          <bgColor theme="5" tint="0.59996337778862885"/>
        </patternFill>
      </fill>
    </dxf>
    <dxf>
      <font>
        <b/>
        <i val="0"/>
        <color theme="5"/>
      </font>
      <fill>
        <patternFill>
          <bgColor theme="5" tint="0.59996337778862885"/>
        </patternFill>
      </fill>
    </dxf>
    <dxf>
      <font>
        <b/>
        <i val="0"/>
        <color theme="4"/>
      </font>
      <fill>
        <patternFill>
          <bgColor theme="4" tint="0.59996337778862885"/>
        </patternFill>
      </fill>
    </dxf>
    <dxf>
      <font>
        <b/>
        <i val="0"/>
        <color theme="4"/>
      </font>
      <fill>
        <patternFill>
          <bgColor theme="4" tint="0.59996337778862885"/>
        </patternFill>
      </fill>
    </dxf>
    <dxf>
      <font>
        <b/>
        <i val="0"/>
        <color theme="5"/>
      </font>
      <fill>
        <patternFill>
          <bgColor theme="5" tint="0.79998168889431442"/>
        </patternFill>
      </fill>
    </dxf>
    <dxf>
      <font>
        <b/>
        <i val="0"/>
        <color theme="4"/>
      </font>
      <fill>
        <patternFill patternType="lightDown">
          <fgColor theme="4" tint="0.59996337778862885"/>
        </patternFill>
      </fill>
    </dxf>
    <dxf>
      <font>
        <b/>
        <i val="0"/>
        <color theme="4"/>
      </font>
      <fill>
        <patternFill patternType="lightDown">
          <fgColor theme="4" tint="0.59996337778862885"/>
        </patternFill>
      </fill>
    </dxf>
    <dxf>
      <font>
        <b/>
        <i val="0"/>
        <color theme="4"/>
      </font>
      <fill>
        <patternFill patternType="lightDown">
          <fgColor theme="4" tint="0.59996337778862885"/>
        </patternFill>
      </fill>
    </dxf>
    <dxf>
      <font>
        <b/>
        <i val="0"/>
        <color theme="5"/>
      </font>
      <fill>
        <patternFill patternType="lightDown">
          <fgColor theme="5" tint="0.59996337778862885"/>
          <bgColor auto="1"/>
        </patternFill>
      </fill>
    </dxf>
    <dxf>
      <font>
        <b/>
        <i val="0"/>
        <color theme="5"/>
      </font>
      <fill>
        <patternFill patternType="lightDown">
          <fgColor theme="5" tint="0.59996337778862885"/>
          <bgColor auto="1"/>
        </patternFill>
      </fill>
    </dxf>
    <dxf>
      <font>
        <b/>
        <i val="0"/>
        <color theme="4"/>
      </font>
      <fill>
        <patternFill>
          <bgColor theme="4" tint="0.79998168889431442"/>
        </patternFill>
      </fill>
    </dxf>
    <dxf>
      <font>
        <b/>
        <i val="0"/>
        <color theme="5"/>
      </font>
      <fill>
        <patternFill>
          <bgColor theme="5" tint="0.59996337778862885"/>
        </patternFill>
      </fill>
    </dxf>
    <dxf>
      <font>
        <b/>
        <i val="0"/>
        <color theme="4"/>
      </font>
      <fill>
        <patternFill>
          <bgColor theme="4" tint="0.59996337778862885"/>
        </patternFill>
      </fill>
    </dxf>
    <dxf>
      <font>
        <b/>
        <i val="0"/>
        <color theme="5"/>
      </font>
      <fill>
        <patternFill patternType="lightDown">
          <fgColor theme="5" tint="0.59996337778862885"/>
        </patternFill>
      </fill>
    </dxf>
    <dxf>
      <font>
        <b/>
        <i val="0"/>
        <color theme="4"/>
      </font>
      <fill>
        <patternFill patternType="lightDown">
          <fgColor theme="4" tint="0.59996337778862885"/>
        </patternFill>
      </fill>
    </dxf>
    <dxf>
      <font>
        <b/>
        <i val="0"/>
        <color theme="5"/>
      </font>
      <fill>
        <patternFill>
          <bgColor theme="5" tint="0.59996337778862885"/>
        </patternFill>
      </fill>
    </dxf>
    <dxf>
      <font>
        <b/>
        <i val="0"/>
        <color theme="4"/>
      </font>
      <fill>
        <patternFill>
          <bgColor theme="4" tint="0.59996337778862885"/>
        </patternFill>
      </fill>
    </dxf>
    <dxf>
      <font>
        <b/>
        <i val="0"/>
        <color theme="5"/>
      </font>
      <fill>
        <patternFill patternType="lightDown">
          <fgColor theme="5" tint="0.59996337778862885"/>
        </patternFill>
      </fill>
    </dxf>
    <dxf>
      <font>
        <b/>
        <i val="0"/>
        <color theme="5"/>
      </font>
      <fill>
        <patternFill>
          <bgColor theme="5" tint="0.59996337778862885"/>
        </patternFill>
      </fill>
    </dxf>
    <dxf>
      <font>
        <b/>
        <i val="0"/>
        <color theme="4"/>
      </font>
      <fill>
        <patternFill>
          <bgColor theme="4" tint="0.39994506668294322"/>
        </patternFill>
      </fill>
    </dxf>
    <dxf>
      <font>
        <b/>
        <i val="0"/>
        <color theme="5"/>
      </font>
      <fill>
        <patternFill>
          <bgColor theme="5" tint="0.79998168889431442"/>
        </patternFill>
      </fill>
    </dxf>
    <dxf>
      <font>
        <b/>
        <i val="0"/>
        <color theme="4"/>
      </font>
      <fill>
        <patternFill>
          <bgColor theme="4" tint="0.79998168889431442"/>
        </patternFill>
      </fill>
    </dxf>
    <dxf>
      <font>
        <b/>
        <i val="0"/>
        <color theme="5"/>
      </font>
      <fill>
        <patternFill>
          <bgColor theme="5" tint="0.79998168889431442"/>
        </patternFill>
      </fill>
    </dxf>
    <dxf>
      <font>
        <b/>
        <i val="0"/>
        <color theme="4"/>
      </font>
      <fill>
        <patternFill>
          <bgColor theme="4" tint="0.79998168889431442"/>
        </patternFill>
      </fill>
    </dxf>
    <dxf>
      <font>
        <b/>
        <i val="0"/>
        <color theme="5"/>
      </font>
    </dxf>
    <dxf>
      <font>
        <b/>
        <i val="0"/>
        <color theme="5"/>
      </font>
      <fill>
        <patternFill>
          <bgColor theme="5" tint="0.79998168889431442"/>
        </patternFill>
      </fill>
    </dxf>
    <dxf>
      <font>
        <b/>
        <i val="0"/>
        <color theme="4"/>
      </font>
    </dxf>
    <dxf>
      <font>
        <b/>
        <i val="0"/>
        <color theme="4"/>
      </font>
      <fill>
        <patternFill>
          <bgColor theme="4" tint="0.79998168889431442"/>
        </patternFill>
      </fill>
    </dxf>
    <dxf>
      <font>
        <b/>
        <i val="0"/>
        <color theme="5"/>
      </font>
      <fill>
        <patternFill>
          <bgColor theme="5" tint="0.79998168889431442"/>
        </patternFill>
      </fill>
    </dxf>
    <dxf>
      <font>
        <b/>
        <i val="0"/>
        <color theme="4"/>
      </font>
      <fill>
        <patternFill>
          <bgColor theme="4" tint="0.79998168889431442"/>
        </patternFill>
      </fill>
    </dxf>
    <dxf>
      <font>
        <b/>
        <i val="0"/>
        <color theme="4"/>
      </font>
      <fill>
        <patternFill>
          <bgColor theme="4" tint="0.79998168889431442"/>
        </patternFill>
      </fill>
    </dxf>
    <dxf>
      <font>
        <b/>
        <i val="0"/>
        <color theme="5"/>
      </font>
      <fill>
        <patternFill>
          <bgColor theme="5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499984740745262"/>
        <name val="Calibri"/>
        <scheme val="minor"/>
      </font>
      <alignment horizontal="center" vertical="bottom" textRotation="0" wrapText="0" indent="0" justifyLastLine="0" shrinkToFit="0" readingOrder="0"/>
      <border diagonalUp="0" diagonalDown="0">
        <left/>
        <right style="thick">
          <color theme="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499984740745262"/>
        <name val="Calibri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499984740745262"/>
        <name val="Calibri"/>
        <scheme val="minor"/>
      </font>
      <alignment horizontal="center" vertical="bottom" textRotation="0" wrapText="0" indent="0" justifyLastLine="0" shrinkToFit="0" readingOrder="0"/>
      <border diagonalUp="0" diagonalDown="0">
        <left style="thick">
          <color theme="4"/>
        </left>
        <right/>
        <top style="thin">
          <color theme="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499984740745262"/>
        <name val="Calibri"/>
        <scheme val="minor"/>
      </font>
      <alignment horizontal="center" vertical="bottom" textRotation="0" wrapText="0" indent="0" justifyLastLine="0" shrinkToFit="0" readingOrder="0"/>
      <border diagonalUp="0" diagonalDown="0">
        <left/>
        <right style="thick">
          <color theme="4"/>
        </right>
        <top style="thin">
          <color theme="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499984740745262"/>
        <name val="Calibri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499984740745262"/>
        <name val="Calibri"/>
        <scheme val="minor"/>
      </font>
      <numFmt numFmtId="3" formatCode="#,##0"/>
      <alignment horizontal="center" vertical="bottom" textRotation="0" wrapText="0" indent="0" justifyLastLine="0" shrinkToFit="0" readingOrder="0"/>
      <border diagonalUp="0" diagonalDown="0">
        <left style="thick">
          <color theme="4"/>
        </left>
        <right/>
        <top style="thin">
          <color theme="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499984740745262"/>
        <name val="Calibri"/>
        <scheme val="minor"/>
      </font>
      <numFmt numFmtId="3" formatCode="#,##0"/>
      <alignment horizontal="center" vertical="bottom" textRotation="0" wrapText="0" indent="0" justifyLastLine="0" shrinkToFit="0" readingOrder="0"/>
      <border diagonalUp="0" diagonalDown="0">
        <left/>
        <right style="thick">
          <color theme="4"/>
        </right>
        <top style="thin">
          <color theme="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499984740745262"/>
        <name val="Calibri"/>
        <scheme val="minor"/>
      </font>
      <numFmt numFmtId="3" formatCode="#,##0"/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499984740745262"/>
        <name val="Calibri"/>
        <scheme val="minor"/>
      </font>
      <numFmt numFmtId="3" formatCode="#,##0"/>
      <alignment horizontal="center" vertical="bottom" textRotation="0" wrapText="0" indent="0" justifyLastLine="0" shrinkToFit="0" readingOrder="0"/>
      <border diagonalUp="0" diagonalDown="0">
        <left style="thick">
          <color theme="4"/>
        </left>
        <right/>
        <top style="thin">
          <color theme="4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 tint="0.499984740745262"/>
        <name val="Calibri"/>
        <scheme val="minor"/>
      </font>
      <border diagonalUp="0" diagonalDown="0" outline="0">
        <left/>
        <right/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0" tint="-0.499984740745262"/>
        <name val="Calibri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theme="4"/>
          <bgColor theme="4"/>
        </patternFill>
      </fill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499984740745262"/>
        <name val="Calibri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rgb="FF0070C0"/>
        </left>
        <right style="medium">
          <color rgb="FF0070C0"/>
        </right>
        <top style="thin">
          <color rgb="FF0070C0"/>
        </top>
        <bottom style="thin">
          <color rgb="FF0070C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499984740745262"/>
        <name val="Calibri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rgb="FF0070C0"/>
        </left>
        <right style="thin">
          <color rgb="FF0070C0"/>
        </right>
        <top style="thin">
          <color rgb="FF0070C0"/>
        </top>
        <bottom style="thin">
          <color rgb="FF0070C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499984740745262"/>
        <name val="Calibri"/>
        <scheme val="minor"/>
      </font>
      <numFmt numFmtId="3" formatCode="#,##0"/>
      <alignment horizontal="center" vertical="bottom" textRotation="0" wrapText="0" indent="0" justifyLastLine="0" shrinkToFit="0" readingOrder="0"/>
      <border diagonalUp="0" diagonalDown="0">
        <left style="medium">
          <color rgb="FF0070C0"/>
        </left>
        <right style="thin">
          <color rgb="FF0070C0"/>
        </right>
        <top style="thin">
          <color rgb="FF0070C0"/>
        </top>
        <bottom style="thin">
          <color rgb="FF0070C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499984740745262"/>
        <name val="Calibri"/>
        <scheme val="minor"/>
      </font>
      <numFmt numFmtId="3" formatCode="#,##0"/>
      <alignment horizontal="center" vertical="bottom" textRotation="0" wrapText="0" indent="0" justifyLastLine="0" shrinkToFit="0" readingOrder="0"/>
      <border diagonalUp="0" diagonalDown="0">
        <left style="thin">
          <color rgb="FF0070C0"/>
        </left>
        <right style="medium">
          <color rgb="FF0070C0"/>
        </right>
        <top style="thin">
          <color rgb="FF0070C0"/>
        </top>
        <bottom style="thin">
          <color rgb="FF0070C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499984740745262"/>
        <name val="Calibri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rgb="FF0070C0"/>
        </left>
        <right style="thin">
          <color rgb="FF0070C0"/>
        </right>
        <top style="thin">
          <color rgb="FF0070C0"/>
        </top>
        <bottom style="thin">
          <color rgb="FF0070C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499984740745262"/>
        <name val="Calibri"/>
        <scheme val="minor"/>
      </font>
      <numFmt numFmtId="3" formatCode="#,##0"/>
      <alignment horizontal="center" vertical="bottom" textRotation="0" wrapText="0" indent="0" justifyLastLine="0" shrinkToFit="0" readingOrder="0"/>
      <border diagonalUp="0" diagonalDown="0">
        <left style="medium">
          <color rgb="FF0070C0"/>
        </left>
        <right style="thin">
          <color rgb="FF0070C0"/>
        </right>
        <top style="thin">
          <color rgb="FF0070C0"/>
        </top>
        <bottom style="thin">
          <color rgb="FF0070C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499984740745262"/>
        <name val="Calibri"/>
        <scheme val="minor"/>
      </font>
      <numFmt numFmtId="3" formatCode="#,##0"/>
      <alignment horizontal="center" vertical="bottom" textRotation="0" wrapText="0" indent="0" justifyLastLine="0" shrinkToFit="0" readingOrder="0"/>
      <border diagonalUp="0" diagonalDown="0">
        <left style="thin">
          <color rgb="FF0070C0"/>
        </left>
        <right style="medium">
          <color rgb="FF0070C0"/>
        </right>
        <top style="thin">
          <color rgb="FF0070C0"/>
        </top>
        <bottom style="thin">
          <color rgb="FF0070C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499984740745262"/>
        <name val="Calibri"/>
        <scheme val="minor"/>
      </font>
      <numFmt numFmtId="3" formatCode="#,##0"/>
      <alignment horizontal="center" vertical="bottom" textRotation="0" wrapText="0" indent="0" justifyLastLine="0" shrinkToFit="0" readingOrder="0"/>
      <border diagonalUp="0" diagonalDown="0">
        <left style="thin">
          <color rgb="FF0070C0"/>
        </left>
        <right style="thin">
          <color rgb="FF0070C0"/>
        </right>
        <top style="thin">
          <color rgb="FF0070C0"/>
        </top>
        <bottom style="thin">
          <color rgb="FF0070C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499984740745262"/>
        <name val="Calibri"/>
        <scheme val="minor"/>
      </font>
      <numFmt numFmtId="3" formatCode="#,##0"/>
      <alignment horizontal="center" vertical="bottom" textRotation="0" wrapText="0" indent="0" justifyLastLine="0" shrinkToFit="0" readingOrder="0"/>
      <border diagonalUp="0" diagonalDown="0">
        <left style="medium">
          <color rgb="FF0070C0"/>
        </left>
        <right style="thin">
          <color rgb="FF0070C0"/>
        </right>
        <top style="thin">
          <color rgb="FF0070C0"/>
        </top>
        <bottom style="thin">
          <color rgb="FF0070C0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 tint="0.499984740745262"/>
        <name val="Calibri"/>
        <scheme val="minor"/>
      </font>
      <border diagonalUp="0" diagonalDown="0" outline="0">
        <left/>
        <right/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0" tint="-0.499984740745262"/>
        <name val="Calibri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theme="4"/>
          <bgColor theme="4"/>
        </patternFill>
      </fill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499984740745262"/>
        <name val="Calibri"/>
        <scheme val="minor"/>
      </font>
      <alignment horizontal="center" vertical="bottom" textRotation="0" wrapText="0" indent="0" justifyLastLine="0" shrinkToFit="0" readingOrder="0"/>
      <border diagonalUp="0" diagonalDown="0">
        <left/>
        <right style="thick">
          <color theme="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499984740745262"/>
        <name val="Calibri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499984740745262"/>
        <name val="Calibri"/>
        <scheme val="minor"/>
      </font>
      <alignment horizontal="center" vertical="bottom" textRotation="0" wrapText="0" indent="0" justifyLastLine="0" shrinkToFit="0" readingOrder="0"/>
      <border diagonalUp="0" diagonalDown="0">
        <left style="thick">
          <color theme="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499984740745262"/>
        <name val="Calibri"/>
        <scheme val="minor"/>
      </font>
      <alignment horizontal="center" vertical="bottom" textRotation="0" wrapText="0" indent="0" justifyLastLine="0" shrinkToFit="0" readingOrder="0"/>
      <border diagonalUp="0" diagonalDown="0">
        <left/>
        <right style="thick">
          <color theme="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499984740745262"/>
        <name val="Calibri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499984740745262"/>
        <name val="Calibri"/>
        <scheme val="minor"/>
      </font>
      <alignment horizontal="center" vertical="bottom" textRotation="0" wrapText="0" indent="0" justifyLastLine="0" shrinkToFit="0" readingOrder="0"/>
      <border diagonalUp="0" diagonalDown="0">
        <left style="thick">
          <color theme="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499984740745262"/>
        <name val="Calibri"/>
        <scheme val="minor"/>
      </font>
      <alignment horizontal="center" vertical="bottom" textRotation="0" wrapText="0" indent="0" justifyLastLine="0" shrinkToFit="0" readingOrder="0"/>
      <border diagonalUp="0" diagonalDown="0">
        <left/>
        <right style="thick">
          <color theme="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499984740745262"/>
        <name val="Calibri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499984740745262"/>
        <name val="Calibri"/>
        <scheme val="minor"/>
      </font>
      <alignment horizontal="center" vertical="bottom" textRotation="0" wrapText="0" indent="0" justifyLastLine="0" shrinkToFit="0" readingOrder="0"/>
      <border diagonalUp="0" diagonalDown="0">
        <left style="thick">
          <color theme="4"/>
        </left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 tint="0.499984740745262"/>
        <name val="Calibri"/>
        <scheme val="minor"/>
      </font>
      <border diagonalUp="0" diagonalDown="0" outline="0">
        <left/>
        <right/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0" tint="-0.499984740745262"/>
        <name val="Calibri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theme="4"/>
          <bgColor theme="4"/>
        </patternFill>
      </fill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499984740745262"/>
        <name val="Calibri"/>
        <scheme val="minor"/>
      </font>
      <numFmt numFmtId="3" formatCode="#,##0"/>
      <fill>
        <patternFill patternType="solid">
          <fgColor indexed="64"/>
          <bgColor theme="4" tint="0.5999938962981048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499984740745262"/>
        <name val="Calibri"/>
        <scheme val="minor"/>
      </font>
      <numFmt numFmtId="3" formatCode="#,##0"/>
      <fill>
        <patternFill patternType="solid">
          <fgColor indexed="64"/>
          <bgColor theme="4" tint="0.5999938962981048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499984740745262"/>
        <name val="Calibri"/>
        <scheme val="minor"/>
      </font>
      <numFmt numFmtId="3" formatCode="#,##0"/>
      <fill>
        <patternFill patternType="solid">
          <fgColor indexed="64"/>
          <bgColor theme="4" tint="0.5999938962981048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499984740745262"/>
        <name val="Calibri"/>
        <scheme val="minor"/>
      </font>
      <numFmt numFmtId="3" formatCode="#,##0"/>
      <fill>
        <patternFill patternType="solid">
          <fgColor indexed="64"/>
          <bgColor theme="4" tint="0.5999938962981048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499984740745262"/>
        <name val="Calibri"/>
        <scheme val="minor"/>
      </font>
      <numFmt numFmtId="3" formatCode="#,##0"/>
      <fill>
        <patternFill patternType="solid">
          <fgColor indexed="64"/>
          <bgColor theme="4" tint="0.5999938962981048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499984740745262"/>
        <name val="Calibri"/>
        <scheme val="minor"/>
      </font>
      <numFmt numFmtId="3" formatCode="#,##0"/>
      <fill>
        <patternFill patternType="solid">
          <fgColor indexed="64"/>
          <bgColor theme="4" tint="0.5999938962981048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499984740745262"/>
        <name val="Calibri"/>
        <scheme val="minor"/>
      </font>
      <numFmt numFmtId="3" formatCode="#,##0"/>
      <fill>
        <patternFill patternType="solid">
          <fgColor indexed="64"/>
          <bgColor theme="4" tint="0.5999938962981048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499984740745262"/>
        <name val="Calibri"/>
        <scheme val="minor"/>
      </font>
      <numFmt numFmtId="3" formatCode="#,##0"/>
      <fill>
        <patternFill patternType="solid">
          <fgColor indexed="64"/>
          <bgColor theme="4" tint="0.5999938962981048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499984740745262"/>
        <name val="Arial"/>
        <scheme val="none"/>
      </font>
      <numFmt numFmtId="3" formatCode="#,##0"/>
      <fill>
        <patternFill patternType="solid">
          <fgColor indexed="64"/>
          <bgColor theme="4" tint="0.5999938962981048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499984740745262"/>
        <name val="Calibri"/>
        <scheme val="minor"/>
      </font>
      <numFmt numFmtId="3" formatCode="#,##0"/>
      <fill>
        <patternFill patternType="solid">
          <fgColor indexed="64"/>
          <bgColor theme="4" tint="0.5999938962981048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499984740745262"/>
        <name val="Arial"/>
        <scheme val="none"/>
      </font>
      <numFmt numFmtId="3" formatCode="#,##0"/>
      <fill>
        <patternFill patternType="solid">
          <fgColor indexed="64"/>
          <bgColor theme="4" tint="0.5999938962981048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499984740745262"/>
        <name val="Calibri"/>
        <scheme val="minor"/>
      </font>
      <numFmt numFmtId="3" formatCode="#,##0"/>
      <fill>
        <patternFill patternType="solid">
          <fgColor indexed="64"/>
          <bgColor theme="4" tint="0.5999938962981048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499984740745262"/>
        <name val="Calibri"/>
        <scheme val="minor"/>
      </font>
      <numFmt numFmtId="3" formatCode="#,##0"/>
      <fill>
        <patternFill patternType="solid">
          <fgColor indexed="64"/>
          <bgColor theme="4" tint="0.5999938962981048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499984740745262"/>
        <name val="Calibri"/>
        <scheme val="minor"/>
      </font>
      <numFmt numFmtId="3" formatCode="#,##0"/>
      <fill>
        <patternFill patternType="solid">
          <fgColor indexed="64"/>
          <bgColor theme="4" tint="0.5999938962981048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499984740745262"/>
        <name val="Calibri"/>
        <scheme val="minor"/>
      </font>
      <numFmt numFmtId="3" formatCode="#,##0"/>
      <fill>
        <patternFill patternType="solid">
          <fgColor indexed="64"/>
          <bgColor theme="4" tint="0.5999938962981048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7F7F7F"/>
        <name val="Calibri"/>
        <scheme val="none"/>
      </font>
      <border diagonalUp="0" diagonalDown="0" outline="0">
        <left/>
        <right/>
        <top style="thin">
          <color rgb="FF0F6FC6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7F7F7F"/>
        <name val="Calibri"/>
        <scheme val="none"/>
      </font>
      <border diagonalUp="0" diagonalDown="0">
        <left/>
        <right/>
        <top style="thin">
          <color rgb="FF0F6FC6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7F7F7F"/>
        <name val="Calibri"/>
        <scheme val="none"/>
      </font>
      <border diagonalUp="0" diagonalDown="0" outline="0">
        <left/>
        <right/>
        <top style="thin">
          <color rgb="FF0F6FC6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7F7F7F"/>
        <name val="Calibri"/>
        <scheme val="none"/>
      </font>
      <border diagonalUp="0" diagonalDown="0">
        <left/>
        <right/>
        <top style="thin">
          <color rgb="FF0F6FC6"/>
        </top>
        <bottom style="thin">
          <color rgb="FF0F6FC6"/>
        </bottom>
        <vertical/>
        <horizontal/>
      </border>
    </dxf>
    <dxf>
      <border>
        <top style="double">
          <color theme="4"/>
        </top>
        <vertical/>
        <horizontal/>
      </border>
    </dxf>
    <dxf>
      <border outline="0">
        <right style="thick">
          <color theme="4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499984740745262"/>
        <name val="Calibri"/>
        <scheme val="minor"/>
      </font>
      <fill>
        <patternFill patternType="solid">
          <fgColor indexed="64"/>
          <bgColor theme="4" tint="0.59999389629810485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theme="4"/>
          <bgColor theme="4"/>
        </patternFill>
      </fill>
      <alignment horizontal="left" vertical="bottom" textRotation="0" wrapText="1" relative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  <border diagonalUp="0" diagonalDown="0" outline="0">
        <left/>
        <right style="thick">
          <color theme="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499984740745262"/>
        <name val="Arial"/>
        <scheme val="none"/>
      </font>
      <numFmt numFmtId="3" formatCode="#,##0"/>
      <fill>
        <patternFill patternType="solid">
          <fgColor indexed="64"/>
          <bgColor theme="0" tint="-4.9989318521683403E-2"/>
        </patternFill>
      </fill>
      <alignment horizontal="center" vertical="bottom" textRotation="0" wrapText="0" indent="0" justifyLastLine="0" shrinkToFit="0" readingOrder="0"/>
      <border diagonalUp="0" diagonalDown="0">
        <left/>
        <right style="thick">
          <color theme="4"/>
        </right>
        <top/>
        <bottom/>
        <vertical/>
        <horizontal/>
      </border>
    </dxf>
    <dxf>
      <numFmt numFmtId="3" formatCode="#,##0"/>
      <alignment horizontal="center" vertical="bottom" textRotation="0" wrapText="0" indent="0" justifyLastLine="0" shrinkToFit="0" readingOrder="0"/>
      <border diagonalUp="0" diagonalDown="0" outline="0">
        <left/>
        <right style="thick">
          <color theme="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499984740745262"/>
        <name val="Calibri"/>
        <scheme val="minor"/>
      </font>
      <numFmt numFmtId="3" formatCode="#,##0"/>
      <alignment horizontal="center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  <border diagonalUp="0" diagonalDown="0" outline="0">
        <left/>
        <right style="thick">
          <color theme="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499984740745262"/>
        <name val="Arial"/>
        <scheme val="none"/>
      </font>
      <numFmt numFmtId="3" formatCode="#,##0"/>
      <fill>
        <patternFill patternType="solid">
          <fgColor indexed="64"/>
          <bgColor theme="0" tint="-4.9989318521683403E-2"/>
        </patternFill>
      </fill>
      <alignment horizontal="center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  <border diagonalUp="0" diagonalDown="0" outline="0">
        <left/>
        <right style="thick">
          <color theme="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3" formatCode="#,##0"/>
      <fill>
        <patternFill patternType="solid">
          <fgColor indexed="64"/>
          <bgColor theme="0" tint="-4.9989318521683403E-2"/>
        </patternFill>
      </fill>
      <alignment horizontal="center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minor"/>
      </font>
      <numFmt numFmtId="3" formatCode="#,##0"/>
      <alignment horizontal="center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  <border diagonalUp="0" diagonalDown="0" outline="0">
        <left style="thick">
          <color theme="4"/>
        </left>
        <right/>
        <top style="double">
          <color theme="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3" formatCode="#,##0"/>
      <fill>
        <patternFill patternType="solid">
          <fgColor indexed="64"/>
          <bgColor theme="0" tint="-4.9989318521683403E-2"/>
        </patternFill>
      </fill>
      <alignment horizontal="center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  <border diagonalUp="0" diagonalDown="0" outline="0">
        <left/>
        <right style="thick">
          <color theme="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3" formatCode="#,##0"/>
      <fill>
        <patternFill patternType="solid">
          <fgColor indexed="64"/>
          <bgColor theme="0" tint="-4.9989318521683403E-2"/>
        </patternFill>
      </fill>
      <alignment horizontal="center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minor"/>
      </font>
      <numFmt numFmtId="3" formatCode="#,##0"/>
      <alignment horizontal="center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  <border diagonalUp="0" diagonalDown="0" outline="0">
        <left style="thick">
          <color theme="4"/>
        </left>
        <right/>
        <top style="double">
          <color theme="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minor"/>
      </font>
      <numFmt numFmtId="3" formatCode="#,##0"/>
      <alignment horizontal="center" vertical="bottom" textRotation="0" wrapText="0" indent="0" justifyLastLine="0" shrinkToFit="0" readingOrder="0"/>
      <border diagonalUp="0" diagonalDown="0" outline="0">
        <left style="thick">
          <color theme="4"/>
        </left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 tint="0.499984740745262"/>
        <name val="Calibri"/>
        <family val="2"/>
        <scheme val="minor"/>
      </font>
      <border diagonalUp="0" diagonalDown="0" outline="0">
        <left/>
        <right/>
        <top style="double">
          <color theme="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 tint="0.499984740745262"/>
        <name val="Calibri"/>
        <scheme val="minor"/>
      </font>
      <border diagonalUp="0" diagonalDown="0" outline="0">
        <left/>
        <right/>
        <top style="thin">
          <color theme="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 tint="0.499984740745262"/>
        <name val="Calibri"/>
        <family val="2"/>
        <scheme val="minor"/>
      </font>
      <border diagonalUp="0" diagonalDown="0" outline="0">
        <left/>
        <right/>
        <top style="double">
          <color theme="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 tint="0.499984740745262"/>
        <name val="Calibri"/>
        <scheme val="minor"/>
      </font>
      <border diagonalUp="0" diagonalDown="0" outline="0">
        <left/>
        <right/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theme="4"/>
          <bgColor theme="4"/>
        </patternFill>
      </fill>
      <alignment horizontal="center" vertical="bottom" textRotation="0" wrapText="1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  <border diagonalUp="0" diagonalDown="0" outline="0">
        <left/>
        <right style="thick">
          <color theme="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499984740745262"/>
        <name val="Calibri"/>
        <scheme val="minor"/>
      </font>
      <numFmt numFmtId="3" formatCode="#,##0"/>
      <alignment horizontal="center" vertical="bottom" textRotation="0" wrapText="0" indent="0" justifyLastLine="0" shrinkToFit="0" readingOrder="0"/>
      <border diagonalUp="0" diagonalDown="0">
        <left/>
        <right style="thick">
          <color theme="4"/>
        </right>
        <top/>
        <bottom/>
        <vertical/>
        <horizontal/>
      </border>
    </dxf>
    <dxf>
      <numFmt numFmtId="3" formatCode="#,##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499984740745262"/>
        <name val="Calibri"/>
        <scheme val="minor"/>
      </font>
      <numFmt numFmtId="3" formatCode="#,##0"/>
      <alignment horizontal="center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  <border diagonalUp="0" diagonalDown="0" outline="0">
        <left style="thick">
          <color theme="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499984740745262"/>
        <name val="Calibri"/>
        <scheme val="minor"/>
      </font>
      <numFmt numFmtId="3" formatCode="#,##0"/>
      <alignment horizontal="center" vertical="bottom" textRotation="0" wrapText="0" indent="0" justifyLastLine="0" shrinkToFit="0" readingOrder="0"/>
      <border diagonalUp="0" diagonalDown="0">
        <left style="thick">
          <color theme="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499984740745262"/>
        <name val="Calibri"/>
        <scheme val="minor"/>
      </font>
      <numFmt numFmtId="3" formatCode="#,##0"/>
      <alignment horizontal="center" vertical="bottom" textRotation="0" wrapText="0" indent="0" justifyLastLine="0" shrinkToFit="0" readingOrder="0"/>
      <border diagonalUp="0" diagonalDown="0" outline="0">
        <left/>
        <right style="thick">
          <color theme="4"/>
        </right>
        <top style="thin">
          <color theme="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499984740745262"/>
        <name val="Calibri"/>
        <scheme val="minor"/>
      </font>
      <numFmt numFmtId="3" formatCode="#,##0"/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theme="4"/>
        </top>
        <bottom/>
      </border>
    </dxf>
    <dxf>
      <numFmt numFmtId="3" formatCode="#,##0"/>
      <alignment horizontal="center" vertical="bottom" textRotation="0" wrapText="0" indent="0" justifyLastLine="0" shrinkToFit="0" readingOrder="0"/>
      <border diagonalUp="0" diagonalDown="0" outline="0">
        <left style="thick">
          <color theme="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499984740745262"/>
        <name val="Calibri"/>
        <scheme val="minor"/>
      </font>
      <numFmt numFmtId="3" formatCode="#,##0"/>
      <alignment horizontal="center" vertical="bottom" textRotation="0" wrapText="0" indent="0" justifyLastLine="0" shrinkToFit="0" readingOrder="0"/>
      <border diagonalUp="0" diagonalDown="0">
        <left style="thick">
          <color theme="4"/>
        </left>
        <right/>
        <top style="thin">
          <color theme="4"/>
        </top>
        <bottom/>
        <vertical/>
        <horizontal/>
      </border>
    </dxf>
    <dxf>
      <numFmt numFmtId="3" formatCode="#,##0"/>
      <alignment horizontal="center" vertical="bottom" textRotation="0" wrapText="0" indent="0" justifyLastLine="0" shrinkToFit="0" readingOrder="0"/>
      <border diagonalUp="0" diagonalDown="0" outline="0">
        <left/>
        <right style="thick">
          <color theme="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499984740745262"/>
        <name val="Calibri"/>
        <scheme val="minor"/>
      </font>
      <numFmt numFmtId="3" formatCode="#,##0"/>
      <alignment horizontal="center" vertical="bottom" textRotation="0" wrapText="0" indent="0" justifyLastLine="0" shrinkToFit="0" readingOrder="0"/>
      <border diagonalUp="0" diagonalDown="0">
        <left/>
        <right style="thick">
          <color theme="4"/>
        </right>
        <top style="thin">
          <color theme="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499984740745262"/>
        <name val="Calibri"/>
        <scheme val="minor"/>
      </font>
      <numFmt numFmtId="3" formatCode="#,##0"/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4"/>
        </top>
        <bottom/>
        <vertical/>
        <horizontal/>
      </border>
    </dxf>
    <dxf>
      <numFmt numFmtId="3" formatCode="#,##0"/>
      <alignment horizontal="center" vertical="bottom" textRotation="0" wrapText="0" indent="0" justifyLastLine="0" shrinkToFit="0" readingOrder="0"/>
      <border diagonalUp="0" diagonalDown="0" outline="0">
        <left style="thick">
          <color theme="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499984740745262"/>
        <name val="Calibri"/>
        <scheme val="minor"/>
      </font>
      <numFmt numFmtId="3" formatCode="#,##0"/>
      <alignment horizontal="center" vertical="bottom" textRotation="0" wrapText="0" indent="0" justifyLastLine="0" shrinkToFit="0" readingOrder="0"/>
      <border diagonalUp="0" diagonalDown="0">
        <left style="thick">
          <color theme="4"/>
        </left>
        <right/>
        <top style="thin">
          <color theme="4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 tint="0.499984740745262"/>
        <name val="Calibri"/>
        <scheme val="minor"/>
      </font>
      <border diagonalUp="0" diagonalDown="0" outline="0">
        <left/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 tint="0.499984740745262"/>
        <name val="Calibri"/>
        <scheme val="minor"/>
      </font>
      <border diagonalUp="0" diagonalDown="0">
        <left/>
        <right/>
        <top style="thin">
          <color theme="4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 tint="0.499984740745262"/>
        <name val="Calibri"/>
        <scheme val="minor"/>
      </font>
      <border diagonalUp="0" diagonalDown="0" outline="0">
        <left/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 tint="0.499984740745262"/>
        <name val="Calibri"/>
        <scheme val="minor"/>
      </font>
      <border diagonalUp="0" diagonalDown="0">
        <left/>
        <right/>
        <top style="thin">
          <color theme="4"/>
        </top>
        <bottom style="thin">
          <color theme="4"/>
        </bottom>
        <vertical/>
        <horizontal/>
      </border>
    </dxf>
    <dxf>
      <border outline="0">
        <right style="thick">
          <color theme="4"/>
        </right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theme="4"/>
          <bgColor theme="4"/>
        </patternFill>
      </fill>
      <alignment horizontal="left" vertical="bottom" textRotation="0" wrapText="1" indent="0" justifyLastLine="0" shrinkToFit="0" readingOrder="0"/>
    </dxf>
    <dxf>
      <numFmt numFmtId="3" formatCode="#,##0"/>
      <fill>
        <patternFill patternType="solid">
          <fgColor indexed="64"/>
          <bgColor theme="4" tint="0.5999938962981048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499984740745262"/>
        <name val="Calibri"/>
        <scheme val="minor"/>
      </font>
      <numFmt numFmtId="3" formatCode="#,##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>
        <left/>
        <right style="thick">
          <color rgb="FF0070C0"/>
        </right>
        <top style="thin">
          <color rgb="FF0070C0"/>
        </top>
        <bottom style="thin">
          <color rgb="FF0070C0"/>
        </bottom>
        <vertical/>
        <horizontal style="thin">
          <color rgb="FF0070C0"/>
        </horizontal>
      </border>
    </dxf>
    <dxf>
      <numFmt numFmtId="3" formatCode="#,##0"/>
      <fill>
        <patternFill patternType="solid">
          <fgColor indexed="64"/>
          <bgColor theme="4" tint="0.5999938962981048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499984740745262"/>
        <name val="Calibri"/>
        <scheme val="minor"/>
      </font>
      <numFmt numFmtId="3" formatCode="#,##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>
        <left/>
        <right/>
        <top style="thin">
          <color rgb="FF0070C0"/>
        </top>
        <bottom style="thin">
          <color rgb="FF0070C0"/>
        </bottom>
        <vertical/>
        <horizontal style="thin">
          <color rgb="FF0070C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499984740745262"/>
        <name val="Calibri"/>
        <scheme val="minor"/>
      </font>
      <numFmt numFmtId="3" formatCode="#,##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>
        <left style="thick">
          <color rgb="FF0070C0"/>
        </left>
        <right/>
        <top style="thin">
          <color rgb="FF0070C0"/>
        </top>
        <bottom style="thin">
          <color rgb="FF0070C0"/>
        </bottom>
        <vertical/>
        <horizontal style="thin">
          <color rgb="FF0070C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499984740745262"/>
        <name val="Calibri"/>
        <scheme val="minor"/>
      </font>
      <numFmt numFmtId="3" formatCode="#,##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>
        <left/>
        <right style="thick">
          <color rgb="FF0070C0"/>
        </right>
        <top style="thin">
          <color rgb="FF0070C0"/>
        </top>
        <bottom style="thin">
          <color rgb="FF0070C0"/>
        </bottom>
        <vertical/>
        <horizontal style="thin">
          <color rgb="FF0070C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499984740745262"/>
        <name val="Calibri"/>
        <scheme val="minor"/>
      </font>
      <numFmt numFmtId="3" formatCode="#,##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>
        <left/>
        <right/>
        <top style="thin">
          <color rgb="FF0070C0"/>
        </top>
        <bottom style="thin">
          <color rgb="FF0070C0"/>
        </bottom>
        <vertical/>
        <horizontal style="thin">
          <color rgb="FF0070C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499984740745262"/>
        <name val="Calibri"/>
        <scheme val="minor"/>
      </font>
      <numFmt numFmtId="3" formatCode="#,##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>
        <left style="thick">
          <color rgb="FF0070C0"/>
        </left>
        <right/>
        <top style="thin">
          <color rgb="FF0070C0"/>
        </top>
        <bottom style="thin">
          <color rgb="FF0070C0"/>
        </bottom>
        <vertical/>
        <horizontal style="thin">
          <color rgb="FF0070C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499984740745262"/>
        <name val="Calibri"/>
        <scheme val="minor"/>
      </font>
      <numFmt numFmtId="3" formatCode="#,##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>
        <left/>
        <right style="thick">
          <color rgb="FF0070C0"/>
        </right>
        <top style="thin">
          <color rgb="FF0070C0"/>
        </top>
        <bottom style="thin">
          <color rgb="FF0070C0"/>
        </bottom>
        <vertical/>
        <horizontal style="thin">
          <color rgb="FF0070C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499984740745262"/>
        <name val="Calibri"/>
        <scheme val="minor"/>
      </font>
      <numFmt numFmtId="3" formatCode="#,##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>
        <left/>
        <right/>
        <top style="thin">
          <color rgb="FF0070C0"/>
        </top>
        <bottom style="thin">
          <color rgb="FF0070C0"/>
        </bottom>
        <vertical/>
        <horizontal style="thin">
          <color rgb="FF0070C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499984740745262"/>
        <name val="Calibri"/>
        <scheme val="minor"/>
      </font>
      <numFmt numFmtId="3" formatCode="#,##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>
        <left style="thick">
          <color rgb="FF0070C0"/>
        </left>
        <right/>
        <top style="thin">
          <color rgb="FF0070C0"/>
        </top>
        <bottom style="thin">
          <color rgb="FF0070C0"/>
        </bottom>
        <vertical/>
        <horizontal style="thin">
          <color rgb="FF0070C0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7F7F7F"/>
        <name val="Calibri"/>
        <scheme val="none"/>
      </font>
      <border diagonalUp="0" diagonalDown="0" outline="0">
        <left/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7F7F7F"/>
        <name val="Calibri"/>
        <scheme val="none"/>
      </font>
      <border outline="0">
        <right style="thin">
          <color indexed="64"/>
        </right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7F7F7F"/>
        <name val="Calibri"/>
        <scheme val="none"/>
      </font>
      <border diagonalUp="0" diagonalDown="0" outline="0">
        <left/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7F7F7F"/>
        <name val="Calibri"/>
        <scheme val="none"/>
      </font>
      <border diagonalUp="0" diagonalDown="0">
        <left/>
        <right/>
        <top style="thin">
          <color rgb="FF0F6FC6"/>
        </top>
        <bottom style="thin">
          <color rgb="FF0F6FC6"/>
        </bottom>
        <vertical/>
        <horizontal/>
      </border>
    </dxf>
    <dxf>
      <numFmt numFmtId="3" formatCode="#,##0"/>
      <fill>
        <patternFill patternType="solid">
          <fgColor indexed="64"/>
          <bgColor theme="4" tint="0.5999938962981048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outline="0">
        <right style="thin">
          <color theme="4"/>
        </right>
        <top style="thin">
          <color theme="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499984740745262"/>
        <name val="Calibri"/>
        <scheme val="minor"/>
      </font>
      <fill>
        <patternFill patternType="solid">
          <fgColor indexed="64"/>
          <bgColor theme="4" tint="0.59999389629810485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theme="4"/>
          <bgColor theme="4"/>
        </patternFill>
      </fill>
      <alignment horizontal="center" vertical="bottom" textRotation="0" wrapText="1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  <border diagonalUp="0" diagonalDown="0" outline="0">
        <left style="thick">
          <color theme="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minor"/>
      </font>
      <numFmt numFmtId="3" formatCode="#,##0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thick">
          <color theme="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3" formatCode="#,##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minor"/>
      </font>
      <numFmt numFmtId="3" formatCode="#,##0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  <border diagonalUp="0" diagonalDown="0" outline="0">
        <left style="thick">
          <color theme="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minor"/>
      </font>
      <numFmt numFmtId="3" formatCode="#,##0"/>
      <alignment horizontal="center" vertical="bottom" textRotation="0" wrapText="0" indent="0" justifyLastLine="0" shrinkToFit="0" readingOrder="0"/>
      <border diagonalUp="0" diagonalDown="0" outline="0">
        <left style="thick">
          <color theme="4"/>
        </left>
        <right/>
        <top/>
        <bottom/>
      </border>
    </dxf>
    <dxf>
      <numFmt numFmtId="3" formatCode="#,##0"/>
      <alignment horizontal="center" vertical="bottom" textRotation="0" wrapText="0" indent="0" justifyLastLine="0" shrinkToFit="0" readingOrder="0"/>
      <border diagonalUp="0" diagonalDown="0" outline="0">
        <left style="thick">
          <color theme="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minor"/>
      </font>
      <numFmt numFmtId="3" formatCode="#,##0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  <border diagonalUp="0" diagonalDown="0" outline="0">
        <left style="thick">
          <color theme="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minor"/>
      </font>
      <numFmt numFmtId="3" formatCode="#,##0"/>
      <alignment horizontal="center" vertical="bottom" textRotation="0" wrapText="0" indent="0" justifyLastLine="0" shrinkToFit="0" readingOrder="0"/>
      <border diagonalUp="0" diagonalDown="0">
        <left/>
        <right style="thick">
          <color theme="4"/>
        </right>
        <top/>
        <bottom/>
        <vertical/>
        <horizontal/>
      </border>
    </dxf>
    <dxf>
      <numFmt numFmtId="3" formatCode="#,##0"/>
      <alignment horizontal="center" vertical="bottom" textRotation="0" wrapText="0" indent="0" justifyLastLine="0" shrinkToFit="0" readingOrder="0"/>
      <border diagonalUp="0" diagonalDown="0" outline="0">
        <left style="thick">
          <color theme="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minor"/>
      </font>
      <numFmt numFmtId="3" formatCode="#,##0"/>
      <alignment horizontal="center" vertical="bottom" textRotation="0" wrapText="0" indent="0" justifyLastLine="0" shrinkToFit="0" readingOrder="0"/>
      <border diagonalUp="0" diagonalDown="0" outline="0">
        <left style="thick">
          <color theme="4"/>
        </left>
        <right/>
        <top style="thin">
          <color theme="4"/>
        </top>
        <bottom/>
      </border>
    </dxf>
    <dxf>
      <numFmt numFmtId="3" formatCode="#,##0"/>
      <alignment horizontal="center" vertical="bottom" textRotation="0" wrapText="0" indent="0" justifyLastLine="0" shrinkToFit="0" readingOrder="0"/>
      <border diagonalUp="0" diagonalDown="0" outline="0">
        <left style="thick">
          <color theme="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minor"/>
      </font>
      <numFmt numFmtId="3" formatCode="#,##0"/>
      <alignment horizontal="center" vertical="bottom" textRotation="0" wrapText="0" indent="0" justifyLastLine="0" shrinkToFit="0" readingOrder="0"/>
      <border diagonalUp="0" diagonalDown="0" outline="0">
        <left style="thick">
          <color theme="4"/>
        </left>
        <right style="thick">
          <color theme="4"/>
        </right>
        <top/>
        <bottom/>
      </border>
    </dxf>
    <dxf>
      <numFmt numFmtId="3" formatCode="#,##0"/>
      <alignment horizontal="center" vertical="bottom" textRotation="0" wrapText="0" indent="0" justifyLastLine="0" shrinkToFit="0" readingOrder="0"/>
      <border diagonalUp="0" diagonalDown="0" outline="0">
        <left style="thick">
          <color theme="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minor"/>
      </font>
      <numFmt numFmtId="3" formatCode="#,##0"/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4"/>
        </top>
        <bottom/>
        <vertical/>
        <horizontal/>
      </border>
    </dxf>
    <dxf>
      <numFmt numFmtId="3" formatCode="#,##0"/>
      <alignment horizontal="center" vertical="bottom" textRotation="0" wrapText="0" indent="0" justifyLastLine="0" shrinkToFit="0" readingOrder="0"/>
      <border diagonalUp="0" diagonalDown="0" outline="0">
        <left style="thick">
          <color theme="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minor"/>
      </font>
      <numFmt numFmtId="3" formatCode="#,##0"/>
      <alignment horizontal="center" vertical="bottom" textRotation="0" wrapText="0" indent="0" justifyLastLine="0" shrinkToFit="0" readingOrder="0"/>
      <border diagonalUp="0" diagonalDown="0" outline="0">
        <left style="thick">
          <color theme="4"/>
        </left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 tint="0.499984740745262"/>
        <name val="Calibri"/>
        <family val="2"/>
        <scheme val="minor"/>
      </font>
      <border diagonalUp="0" diagonalDown="0" outline="0">
        <left/>
        <right/>
        <top style="double">
          <color theme="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 tint="0.499984740745262"/>
        <name val="Calibri"/>
        <scheme val="minor"/>
      </font>
      <border diagonalUp="0" diagonalDown="0" outline="0">
        <left/>
        <right/>
        <top style="thin">
          <color theme="4"/>
        </top>
        <bottom style="thin">
          <color theme="4"/>
        </bottom>
      </border>
    </dxf>
    <dxf>
      <border outline="0">
        <right style="thin">
          <color theme="4"/>
        </right>
        <top style="thin">
          <color theme="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theme="4"/>
          <bgColor theme="4"/>
        </patternFill>
      </fill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499984740745262"/>
        <name val="Calibri"/>
        <scheme val="minor"/>
      </font>
      <numFmt numFmtId="4" formatCode="#,##0.00"/>
      <alignment horizontal="center" vertical="bottom" textRotation="0" wrapText="0" relativeIndent="0" justifyLastLine="0" shrinkToFit="0" readingOrder="0"/>
      <border diagonalUp="0" diagonalDown="0" outline="0">
        <left/>
        <right style="thick">
          <color theme="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499984740745262"/>
        <name val="Calibri"/>
        <scheme val="minor"/>
      </font>
      <alignment horizontal="center" vertical="bottom" textRotation="0" wrapText="0" indent="0" justifyLastLine="0" shrinkToFit="0" readingOrder="0"/>
      <border diagonalUp="0" diagonalDown="0" outline="0">
        <left/>
        <right style="thick">
          <color theme="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499984740745262"/>
        <name val="Calibri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499984740745262"/>
        <name val="Calibri"/>
        <scheme val="minor"/>
      </font>
      <numFmt numFmtId="4" formatCode="#,##0.00"/>
      <alignment horizontal="center" vertical="bottom" textRotation="0" wrapText="0" relativeIndent="0" justifyLastLine="0" shrinkToFit="0" readingOrder="0"/>
      <border diagonalUp="0" diagonalDown="0" outline="0">
        <left style="thick">
          <color theme="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499984740745262"/>
        <name val="Calibri"/>
        <scheme val="minor"/>
      </font>
      <alignment horizontal="center" vertical="bottom" textRotation="0" wrapText="0" indent="0" justifyLastLine="0" shrinkToFit="0" readingOrder="0"/>
      <border diagonalUp="0" diagonalDown="0">
        <left style="thick">
          <color theme="4"/>
        </left>
        <right/>
        <top style="thin">
          <color theme="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minor"/>
      </font>
      <numFmt numFmtId="3" formatCode="#,##0"/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theme="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minor"/>
      </font>
      <numFmt numFmtId="3" formatCode="#,##0"/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499984740745262"/>
        <name val="Calibri"/>
        <scheme val="minor"/>
      </font>
      <numFmt numFmtId="4" formatCode="#,##0.00"/>
      <alignment horizontal="center" vertical="bottom" textRotation="0" wrapText="0" relativeIndent="0" justifyLastLine="0" shrinkToFit="0" readingOrder="0"/>
      <border diagonalUp="0" diagonalDown="0" outline="0">
        <left style="thick">
          <color theme="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499984740745262"/>
        <name val="Calibri"/>
        <scheme val="minor"/>
      </font>
      <alignment horizontal="center" vertical="bottom" textRotation="0" wrapText="0" indent="0" justifyLastLine="0" shrinkToFit="0" readingOrder="0"/>
      <border diagonalUp="0" diagonalDown="0">
        <left style="thick">
          <color theme="4"/>
        </left>
        <right/>
        <top style="thin">
          <color theme="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499984740745262"/>
        <name val="Calibri"/>
        <scheme val="minor"/>
      </font>
      <numFmt numFmtId="3" formatCode="#,##0"/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499984740745262"/>
        <name val="Calibri"/>
        <scheme val="minor"/>
      </font>
      <alignment horizontal="center" vertical="bottom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499984740745262"/>
        <name val="Calibri"/>
        <scheme val="minor"/>
      </font>
      <alignment horizontal="center" vertical="bottom" textRotation="0" wrapText="0" relativeIndent="0" justifyLastLine="0" shrinkToFit="0" readingOrder="0"/>
      <border diagonalUp="0" diagonalDown="0" outline="0">
        <left style="thick">
          <color theme="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499984740745262"/>
        <name val="Calibri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ck">
          <color theme="4"/>
        </left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 tint="0.499984740745262"/>
        <name val="Calibri"/>
        <scheme val="minor"/>
      </font>
      <border diagonalUp="0" diagonalDown="0" outline="0">
        <left/>
        <right/>
        <top style="double">
          <color theme="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 tint="0.499984740745262"/>
        <name val="Calibri"/>
        <scheme val="minor"/>
      </font>
      <border diagonalUp="0" diagonalDown="0" outline="0">
        <left/>
        <right/>
        <top style="thin">
          <color theme="4"/>
        </top>
        <bottom style="thin">
          <color theme="4"/>
        </bottom>
      </border>
    </dxf>
    <dxf>
      <border outline="0">
        <right style="thin">
          <color theme="4"/>
        </right>
        <top style="thin">
          <color theme="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theme="4"/>
          <bgColor theme="4"/>
        </patternFill>
      </fill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 tint="0.499984740745262"/>
        <name val="Calibri"/>
        <scheme val="minor"/>
      </font>
    </dxf>
    <dxf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 tint="0.499984740745262"/>
        <name val="Calibri"/>
        <scheme val="minor"/>
      </font>
    </dxf>
    <dxf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 tint="0.499984740745262"/>
        <name val="Calibri"/>
        <scheme val="minor"/>
      </font>
    </dxf>
    <dxf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 tint="0.499984740745262"/>
        <name val="Calibri"/>
        <scheme val="minor"/>
      </font>
    </dxf>
    <dxf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 tint="0.499984740745262"/>
        <name val="Calibri"/>
        <scheme val="minor"/>
      </font>
    </dxf>
    <dxf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 tint="0.499984740745262"/>
        <name val="Calibri"/>
        <scheme val="minor"/>
      </font>
      <border diagonalUp="0" diagonalDown="0" outline="0">
        <left style="thick">
          <color theme="4"/>
        </left>
        <right/>
        <top/>
        <bottom/>
      </border>
    </dxf>
    <dxf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 tint="0.499984740745262"/>
        <name val="Calibri"/>
        <scheme val="minor"/>
      </font>
    </dxf>
    <dxf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 tint="0.499984740745262"/>
        <name val="Calibri"/>
        <scheme val="minor"/>
      </font>
    </dxf>
    <dxf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 tint="0.499984740745262"/>
        <name val="Calibri"/>
        <scheme val="minor"/>
      </font>
    </dxf>
    <dxf>
      <font>
        <strike val="0"/>
        <outline val="0"/>
        <shadow val="0"/>
        <u val="none"/>
        <vertAlign val="baseline"/>
        <sz val="9"/>
        <color theme="1" tint="0.499984740745262"/>
        <name val="Calibri"/>
        <scheme val="minor"/>
      </font>
    </dxf>
    <dxf>
      <alignment horizontal="center" vertical="bottom" textRotation="0" wrapText="0" indent="0" justifyLastLine="0" shrinkToFit="0" readingOrder="0"/>
    </dxf>
    <dxf>
      <border outline="0">
        <top style="thin">
          <color theme="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theme="4"/>
          <bgColor theme="4"/>
        </patternFill>
      </fill>
      <alignment horizontal="center" vertical="bottom" textRotation="0" wrapText="1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justifyLastLine="0" shrinkToFit="0" readingOrder="0"/>
    </dxf>
    <dxf>
      <font>
        <sz val="9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sz val="9"/>
      </font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  <border diagonalUp="0" diagonalDown="0" outline="0">
        <left/>
        <right style="thick">
          <color rgb="FF0070C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minor"/>
      </font>
      <numFmt numFmtId="3" formatCode="#,##0"/>
      <alignment horizontal="center" vertical="bottom" textRotation="0" wrapText="0" relativeIndent="0" justifyLastLine="0" shrinkToFit="0" readingOrder="0"/>
      <border diagonalUp="0" diagonalDown="0">
        <left/>
        <right style="thick">
          <color rgb="FF0070C0"/>
        </right>
        <top/>
        <bottom/>
        <vertical/>
      </border>
    </dxf>
    <dxf>
      <numFmt numFmtId="3" formatCode="#,##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minor"/>
      </font>
      <numFmt numFmtId="3" formatCode="#,##0"/>
      <alignment horizontal="center" vertical="bottom" textRotation="0" wrapText="0" relative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  <border diagonalUp="0" diagonalDown="0" outline="0">
        <left style="medium">
          <color rgb="FF0070C0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minor"/>
      </font>
      <numFmt numFmtId="3" formatCode="#,##0"/>
      <alignment horizontal="center" vertical="bottom" textRotation="0" wrapText="0" relativeIndent="0" justifyLastLine="0" shrinkToFit="0" readingOrder="0"/>
      <border diagonalUp="0" diagonalDown="0">
        <left style="medium">
          <color rgb="FF0070C0"/>
        </left>
        <right/>
        <top/>
        <bottom/>
        <vertical/>
      </border>
    </dxf>
    <dxf>
      <numFmt numFmtId="3" formatCode="#,##0"/>
      <alignment horizontal="center" vertical="bottom" textRotation="0" wrapText="0" indent="0" justifyLastLine="0" shrinkToFit="0" readingOrder="0"/>
      <border diagonalUp="0" diagonalDown="0" outline="0">
        <left/>
        <right style="medium">
          <color rgb="FF0070C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minor"/>
      </font>
      <numFmt numFmtId="3" formatCode="#,##0"/>
      <alignment horizontal="center" vertical="bottom" textRotation="0" wrapText="0" relativeIndent="0" justifyLastLine="0" shrinkToFit="0" readingOrder="0"/>
      <border diagonalUp="0" diagonalDown="0">
        <left/>
        <right style="medium">
          <color rgb="FF0070C0"/>
        </right>
        <top style="thin">
          <color theme="4"/>
        </top>
        <bottom/>
        <vertical/>
      </border>
    </dxf>
    <dxf>
      <numFmt numFmtId="3" formatCode="#,##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minor"/>
      </font>
      <numFmt numFmtId="3" formatCode="#,##0"/>
      <alignment horizontal="center" vertical="bottom" textRotation="0" wrapText="0" relative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  <border diagonalUp="0" diagonalDown="0" outline="0">
        <left style="medium">
          <color rgb="FF0070C0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minor"/>
      </font>
      <numFmt numFmtId="3" formatCode="#,##0"/>
      <alignment horizontal="center" vertical="bottom" textRotation="0" wrapText="0" relativeIndent="0" justifyLastLine="0" shrinkToFit="0" readingOrder="0"/>
      <border diagonalUp="0" diagonalDown="0">
        <left style="medium">
          <color rgb="FF0070C0"/>
        </left>
        <right/>
        <top/>
        <bottom/>
        <vertical/>
      </border>
    </dxf>
    <dxf>
      <numFmt numFmtId="3" formatCode="#,##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minor"/>
      </font>
      <numFmt numFmtId="3" formatCode="#,##0"/>
      <alignment horizontal="center" vertical="bottom" textRotation="0" wrapText="0" relativeIndent="0" justifyLastLine="0" shrinkToFit="0" readingOrder="0"/>
      <border diagonalUp="0" diagonalDown="0">
        <left/>
        <right style="medium">
          <color rgb="FF0070C0"/>
        </right>
        <vertical/>
      </border>
    </dxf>
    <dxf>
      <numFmt numFmtId="3" formatCode="#,##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minor"/>
      </font>
      <numFmt numFmtId="3" formatCode="#,##0"/>
      <alignment horizontal="center" vertical="bottom" textRotation="0" wrapText="0" relative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  <border diagonalUp="0" diagonalDown="0" outline="0">
        <left style="thick">
          <color theme="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minor"/>
      </font>
      <numFmt numFmtId="3" formatCode="#,##0"/>
      <alignment horizontal="center" vertical="bottom" textRotation="0" wrapText="0" relativeIndent="0" justifyLastLine="0" shrinkToFit="0" readingOrder="0"/>
      <border diagonalUp="0" diagonalDown="0">
        <left style="medium">
          <color rgb="FF0070C0"/>
        </left>
        <right/>
        <top style="thin">
          <color theme="4"/>
        </top>
        <bottom/>
        <vertic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 tint="0.499984740745262"/>
        <name val="Calibri"/>
        <family val="2"/>
        <scheme val="minor"/>
      </font>
      <border diagonalUp="0" diagonalDown="0" outline="0">
        <left/>
        <right/>
        <top style="double">
          <color theme="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 tint="0.499984740745262"/>
        <name val="Calibri"/>
        <scheme val="minor"/>
      </font>
      <border diagonalUp="0" diagonalDown="0" outline="0">
        <left/>
        <right/>
        <top style="thin">
          <color theme="4"/>
        </top>
        <bottom style="thin">
          <color theme="4"/>
        </bottom>
      </border>
    </dxf>
    <dxf>
      <border outline="0">
        <right style="thin">
          <color theme="4"/>
        </right>
        <top style="thin">
          <color theme="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theme="4"/>
          <bgColor theme="4"/>
        </patternFill>
      </fill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 tint="0.499984740745262"/>
        <name val="Calibri"/>
        <family val="2"/>
        <scheme val="minor"/>
      </font>
      <numFmt numFmtId="3" formatCode="#,##0"/>
      <alignment horizontal="center" vertical="bottom" textRotation="0" wrapText="0" indent="0" justifyLastLine="0" shrinkToFit="0" readingOrder="0"/>
      <border diagonalUp="0" diagonalDown="0" outline="0">
        <left/>
        <right style="medium">
          <color rgb="FF0070C0"/>
        </right>
        <top style="thin">
          <color rgb="FF0070C0"/>
        </top>
        <bottom style="thin">
          <color rgb="FF0070C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minor"/>
      </font>
      <numFmt numFmtId="3" formatCode="#,##0"/>
      <alignment horizontal="center" vertical="bottom" textRotation="0" wrapText="0" indent="0" justifyLastLine="0" shrinkToFit="1" readingOrder="0"/>
      <border diagonalUp="0" diagonalDown="0">
        <left/>
        <right style="medium">
          <color rgb="FF0070C0"/>
        </right>
        <top style="thin">
          <color rgb="FF0070C0"/>
        </top>
        <bottom style="thin">
          <color rgb="FF0070C0"/>
        </bottom>
        <vertical/>
        <horizontal style="thin">
          <color rgb="FF0070C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 tint="0.499984740745262"/>
        <name val="Calibri"/>
        <family val="2"/>
        <scheme val="minor"/>
      </font>
      <numFmt numFmtId="3" formatCode="#,##0"/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rgb="FF0070C0"/>
        </top>
        <bottom style="thin">
          <color rgb="FF0070C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minor"/>
      </font>
      <numFmt numFmtId="3" formatCode="#,##0"/>
      <alignment horizontal="center" vertical="bottom" textRotation="0" wrapText="0" indent="0" justifyLastLine="0" shrinkToFit="1" readingOrder="0"/>
      <border diagonalUp="0" diagonalDown="0">
        <left/>
        <right/>
        <top style="thin">
          <color rgb="FF0070C0"/>
        </top>
        <bottom style="thin">
          <color rgb="FF0070C0"/>
        </bottom>
        <vertical/>
        <horizontal style="thin">
          <color rgb="FF0070C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 tint="0.499984740745262"/>
        <name val="Calibri"/>
        <family val="2"/>
        <scheme val="minor"/>
      </font>
      <numFmt numFmtId="3" formatCode="#,##0"/>
      <alignment horizontal="center" vertical="bottom" textRotation="0" wrapText="0" indent="0" justifyLastLine="0" shrinkToFit="0" readingOrder="0"/>
      <border diagonalUp="0" diagonalDown="0" outline="0">
        <left style="medium">
          <color rgb="FF0070C0"/>
        </left>
        <right/>
        <top style="thin">
          <color rgb="FF0070C0"/>
        </top>
        <bottom style="thin">
          <color rgb="FF0070C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minor"/>
      </font>
      <numFmt numFmtId="3" formatCode="#,##0"/>
      <alignment horizontal="center" vertical="bottom" textRotation="0" wrapText="0" indent="0" justifyLastLine="0" shrinkToFit="1" readingOrder="0"/>
      <border diagonalUp="0" diagonalDown="0">
        <left style="medium">
          <color rgb="FF0070C0"/>
        </left>
        <right/>
        <top style="thin">
          <color rgb="FF0070C0"/>
        </top>
        <bottom style="thin">
          <color rgb="FF0070C0"/>
        </bottom>
        <vertical/>
        <horizontal style="thin">
          <color rgb="FF0070C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 tint="0.499984740745262"/>
        <name val="Calibri"/>
        <family val="2"/>
        <scheme val="minor"/>
      </font>
      <numFmt numFmtId="3" formatCode="#,##0"/>
      <alignment horizontal="center" vertical="bottom" textRotation="0" wrapText="0" indent="0" justifyLastLine="0" shrinkToFit="0" readingOrder="0"/>
      <border diagonalUp="0" diagonalDown="0" outline="0">
        <left/>
        <right style="medium">
          <color rgb="FF0070C0"/>
        </right>
        <top style="thin">
          <color rgb="FF0070C0"/>
        </top>
        <bottom style="thin">
          <color rgb="FF0070C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minor"/>
      </font>
      <numFmt numFmtId="3" formatCode="#,##0"/>
      <alignment horizontal="center" vertical="bottom" textRotation="0" wrapText="0" indent="0" justifyLastLine="0" shrinkToFit="1" readingOrder="0"/>
      <border diagonalUp="0" diagonalDown="0">
        <left/>
        <right style="medium">
          <color rgb="FF0070C0"/>
        </right>
        <top style="thin">
          <color rgb="FF0070C0"/>
        </top>
        <bottom style="thin">
          <color rgb="FF0070C0"/>
        </bottom>
        <vertical/>
        <horizontal style="thin">
          <color rgb="FF0070C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 tint="0.499984740745262"/>
        <name val="Calibri"/>
        <family val="2"/>
        <scheme val="minor"/>
      </font>
      <numFmt numFmtId="3" formatCode="#,##0"/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rgb="FF0070C0"/>
        </top>
        <bottom style="thin">
          <color rgb="FF0070C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minor"/>
      </font>
      <numFmt numFmtId="3" formatCode="#,##0"/>
      <alignment horizontal="center" vertical="bottom" textRotation="0" wrapText="0" indent="0" justifyLastLine="0" shrinkToFit="1" readingOrder="0"/>
      <border diagonalUp="0" diagonalDown="0">
        <left/>
        <right/>
        <top style="thin">
          <color rgb="FF0070C0"/>
        </top>
        <bottom style="thin">
          <color rgb="FF0070C0"/>
        </bottom>
        <vertical/>
        <horizontal style="thin">
          <color rgb="FF0070C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 tint="0.499984740745262"/>
        <name val="Calibri"/>
        <family val="2"/>
        <scheme val="minor"/>
      </font>
      <numFmt numFmtId="3" formatCode="#,##0"/>
      <alignment horizontal="center" vertical="bottom" textRotation="0" wrapText="0" indent="0" justifyLastLine="0" shrinkToFit="0" readingOrder="0"/>
      <border diagonalUp="0" diagonalDown="0" outline="0">
        <left style="medium">
          <color rgb="FF0070C0"/>
        </left>
        <right/>
        <top style="thin">
          <color rgb="FF0070C0"/>
        </top>
        <bottom style="thin">
          <color rgb="FF0070C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minor"/>
      </font>
      <numFmt numFmtId="3" formatCode="#,##0"/>
      <alignment horizontal="center" vertical="bottom" textRotation="0" wrapText="0" indent="0" justifyLastLine="0" shrinkToFit="1" readingOrder="0"/>
      <border diagonalUp="0" diagonalDown="0">
        <left style="medium">
          <color rgb="FF0070C0"/>
        </left>
        <right/>
        <top style="thin">
          <color rgb="FF0070C0"/>
        </top>
        <bottom style="thin">
          <color rgb="FF0070C0"/>
        </bottom>
        <vertical/>
        <horizontal style="thin">
          <color rgb="FF0070C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 tint="0.499984740745262"/>
        <name val="Calibri"/>
        <family val="2"/>
        <scheme val="minor"/>
      </font>
      <numFmt numFmtId="3" formatCode="#,##0"/>
      <alignment horizontal="center" vertical="bottom" textRotation="0" wrapText="0" indent="0" justifyLastLine="0" shrinkToFit="0" readingOrder="0"/>
      <border diagonalUp="0" diagonalDown="0" outline="0">
        <left/>
        <right style="medium">
          <color rgb="FF0070C0"/>
        </right>
        <top style="thin">
          <color rgb="FF0070C0"/>
        </top>
        <bottom style="thin">
          <color rgb="FF0070C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minor"/>
      </font>
      <numFmt numFmtId="3" formatCode="#,##0"/>
      <alignment horizontal="center" vertical="bottom" textRotation="0" wrapText="0" indent="0" justifyLastLine="0" shrinkToFit="1" readingOrder="0"/>
      <border diagonalUp="0" diagonalDown="0">
        <left/>
        <right style="medium">
          <color rgb="FF0070C0"/>
        </right>
        <top style="thin">
          <color rgb="FF0070C0"/>
        </top>
        <bottom style="thin">
          <color rgb="FF0070C0"/>
        </bottom>
        <vertical/>
        <horizontal style="thin">
          <color rgb="FF0070C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 tint="0.499984740745262"/>
        <name val="Calibri"/>
        <family val="2"/>
        <scheme val="minor"/>
      </font>
      <numFmt numFmtId="3" formatCode="#,##0"/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rgb="FF0070C0"/>
        </top>
        <bottom style="thin">
          <color rgb="FF0070C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minor"/>
      </font>
      <numFmt numFmtId="3" formatCode="#,##0"/>
      <alignment horizontal="center" vertical="bottom" textRotation="0" wrapText="0" indent="0" justifyLastLine="0" shrinkToFit="1" readingOrder="0"/>
      <border diagonalUp="0" diagonalDown="0">
        <left/>
        <right/>
        <top style="thin">
          <color rgb="FF0070C0"/>
        </top>
        <bottom style="thin">
          <color rgb="FF0070C0"/>
        </bottom>
        <vertical/>
        <horizontal style="thin">
          <color rgb="FF0070C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 tint="0.499984740745262"/>
        <name val="Calibri"/>
        <family val="2"/>
        <scheme val="minor"/>
      </font>
      <numFmt numFmtId="3" formatCode="#,##0"/>
      <alignment horizontal="center" vertical="bottom" textRotation="0" wrapText="0" indent="0" justifyLastLine="0" shrinkToFit="0" readingOrder="0"/>
      <border diagonalUp="0" diagonalDown="0" outline="0">
        <left style="medium">
          <color rgb="FF0070C0"/>
        </left>
        <right/>
        <top style="thin">
          <color rgb="FF0070C0"/>
        </top>
        <bottom style="thin">
          <color rgb="FF0070C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minor"/>
      </font>
      <numFmt numFmtId="3" formatCode="#,##0"/>
      <alignment horizontal="center" vertical="bottom" textRotation="0" wrapText="0" indent="0" justifyLastLine="0" shrinkToFit="1" readingOrder="0"/>
      <border diagonalUp="0" diagonalDown="0" outline="0">
        <left/>
        <right/>
        <top style="thin">
          <color rgb="FF0070C0"/>
        </top>
        <bottom style="thin">
          <color rgb="FF0070C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 tint="0.499984740745262"/>
        <name val="Calibri"/>
        <family val="2"/>
        <scheme val="minor"/>
      </font>
      <border diagonalUp="0" diagonalDown="0" outline="0">
        <left/>
        <right/>
        <top style="double">
          <color theme="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 tint="0.499984740745262"/>
        <name val="Calibri"/>
        <scheme val="minor"/>
      </font>
      <border diagonalUp="0" diagonalDown="0" outline="0">
        <left/>
        <right style="medium">
          <color indexed="64"/>
        </right>
        <top style="thin">
          <color theme="4"/>
        </top>
        <bottom style="thin">
          <color theme="4"/>
        </bottom>
      </border>
    </dxf>
    <dxf>
      <font>
        <strike val="0"/>
        <outline val="0"/>
        <shadow val="0"/>
        <u val="none"/>
        <vertAlign val="baseline"/>
        <sz val="12"/>
        <color theme="1" tint="0.499984740745262"/>
        <name val="Calibri"/>
        <scheme val="minor"/>
      </font>
    </dxf>
    <dxf>
      <border outline="0">
        <right style="thin">
          <color theme="4"/>
        </right>
        <top style="thin">
          <color theme="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499984740745262"/>
        <name val="Calibri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scheme val="minor"/>
      </font>
      <fill>
        <patternFill patternType="solid">
          <fgColor theme="4"/>
          <bgColor theme="4"/>
        </patternFill>
      </fill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minor"/>
      </font>
      <alignment horizontal="center" vertical="bottom" textRotation="0" wrapText="0" indent="0" justifyLastLine="0" shrinkToFit="0" readingOrder="0"/>
      <border diagonalUp="0" diagonalDown="0" outline="0">
        <left/>
        <right style="thick">
          <color theme="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auto="1"/>
        <name val="Calibri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minor"/>
      </font>
      <numFmt numFmtId="3" formatCode="#,##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minor"/>
      </font>
      <numFmt numFmtId="3" formatCode="#,##0"/>
      <alignment horizontal="center" vertical="bottom" textRotation="0" wrapText="0" indent="0" justifyLastLine="0" shrinkToFit="0" readingOrder="0"/>
      <border diagonalUp="0" diagonalDown="0" outline="0">
        <left style="thick">
          <color theme="4"/>
        </left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 tint="0.499984740745262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 tint="0.499984740745262"/>
        <name val="Calibri"/>
        <scheme val="minor"/>
      </font>
    </dxf>
    <dxf>
      <border outline="0">
        <top style="thin">
          <color theme="4"/>
        </top>
        <bottom style="double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theme="4"/>
          <bgColor theme="4"/>
        </patternFill>
      </fill>
      <alignment horizontal="center" vertical="bottom" textRotation="0" wrapText="0" relative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  <border diagonalUp="0" diagonalDown="0" outline="0">
        <left/>
        <right style="thick">
          <color theme="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numFmt numFmtId="3" formatCode="#,##0"/>
      <alignment horizontal="center" vertical="bottom" textRotation="0" wrapText="0" relativeIndent="0" justifyLastLine="0" shrinkToFit="0" readingOrder="0"/>
      <border diagonalUp="0" diagonalDown="0">
        <left/>
        <right style="thick">
          <color theme="4"/>
        </right>
        <top/>
        <bottom/>
      </border>
    </dxf>
    <dxf>
      <numFmt numFmtId="3" formatCode="#,##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numFmt numFmtId="3" formatCode="#,##0"/>
      <alignment horizontal="center" vertical="bottom" textRotation="0" wrapText="0" relative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  <border diagonalUp="0" diagonalDown="0" outline="0">
        <left style="thick">
          <color theme="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numFmt numFmtId="3" formatCode="#,##0"/>
      <alignment horizontal="center" vertical="bottom" textRotation="0" wrapText="0" relativeIndent="0" justifyLastLine="0" shrinkToFit="0" readingOrder="0"/>
      <border diagonalUp="0" diagonalDown="0">
        <left style="thick">
          <color theme="4"/>
        </left>
        <right/>
        <top/>
        <bottom/>
      </border>
    </dxf>
    <dxf>
      <numFmt numFmtId="3" formatCode="#,##0"/>
      <alignment horizontal="center" vertical="bottom" textRotation="0" wrapText="0" indent="0" justifyLastLine="0" shrinkToFit="0" readingOrder="0"/>
      <border diagonalUp="0" diagonalDown="0" outline="0">
        <left/>
        <right style="thick">
          <color theme="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numFmt numFmtId="3" formatCode="#,##0"/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ck">
          <color theme="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numFmt numFmtId="3" formatCode="#,##0"/>
      <alignment horizontal="center" vertical="bottom" textRotation="0" wrapText="0" relative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</border>
    </dxf>
    <dxf>
      <numFmt numFmtId="3" formatCode="#,##0"/>
      <alignment horizontal="center" vertical="bottom" textRotation="0" wrapText="0" indent="0" justifyLastLine="0" shrinkToFit="0" readingOrder="0"/>
      <border diagonalUp="0" diagonalDown="0" outline="0">
        <left style="thick">
          <color theme="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numFmt numFmtId="3" formatCode="#,##0"/>
      <alignment horizontal="center" vertical="bottom" textRotation="0" wrapText="0" relativeIndent="0" justifyLastLine="0" shrinkToFit="0" readingOrder="0"/>
      <border diagonalUp="0" diagonalDown="0">
        <left style="thick">
          <color theme="4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3" formatCode="#,##0"/>
      <alignment horizontal="center" vertical="bottom" textRotation="0" wrapText="0" indent="0" justifyLastLine="0" shrinkToFit="0" readingOrder="0"/>
      <border diagonalUp="0" diagonalDown="0" outline="0">
        <left/>
        <right style="thick">
          <color theme="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numFmt numFmtId="3" formatCode="#,##0"/>
      <alignment horizontal="center" vertical="bottom" textRotation="0" wrapText="0" indent="0" justifyLastLine="0" shrinkToFit="0" readingOrder="0"/>
      <border diagonalUp="0" diagonalDown="0">
        <left style="thick">
          <color theme="4"/>
        </left>
        <right/>
        <top/>
        <bottom/>
        <vertical/>
        <horizontal/>
      </border>
    </dxf>
    <dxf>
      <numFmt numFmtId="3" formatCode="#,##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numFmt numFmtId="3" formatCode="#,##0"/>
      <alignment horizontal="center" vertical="bottom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3" formatCode="#,##0"/>
      <alignment horizontal="center" vertical="bottom" textRotation="0" wrapText="0" indent="0" justifyLastLine="0" shrinkToFit="0" readingOrder="0"/>
      <border diagonalUp="0" diagonalDown="0" outline="0">
        <left style="thick">
          <color theme="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minor"/>
      </font>
      <numFmt numFmtId="3" formatCode="#,##0"/>
      <alignment horizontal="center" vertical="bottom" textRotation="0" wrapText="0" indent="0" justifyLastLine="0" shrinkToFit="1" readingOrder="0"/>
      <border diagonalUp="0" diagonalDown="0"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theme="1" tint="0.499984740745262"/>
        <name val="Calibri"/>
        <scheme val="minor"/>
      </font>
    </dxf>
    <dxf>
      <border outline="0"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theme="4"/>
          <bgColor theme="4"/>
        </patternFill>
      </fill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3" formatCode="#,##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numFmt numFmtId="3" formatCode="#,##0"/>
      <alignment horizontal="center" vertical="bottom" textRotation="0" wrapText="0" indent="0" justifyLastLine="0" shrinkToFit="0" readingOrder="0"/>
      <border diagonalUp="0" diagonalDown="0">
        <left/>
        <right style="thick">
          <color theme="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3" formatCode="#,##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numFmt numFmtId="3" formatCode="#,##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3" formatCode="#,##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numFmt numFmtId="3" formatCode="#,##0"/>
      <alignment horizontal="center" vertical="bottom" textRotation="0" wrapText="0" indent="0" justifyLastLine="0" shrinkToFit="0" readingOrder="0"/>
      <border diagonalUp="0" diagonalDown="0" outline="0">
        <left style="thick">
          <color theme="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3" formatCode="#,##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numFmt numFmtId="3" formatCode="#,##0"/>
      <alignment horizontal="center" vertical="bottom" textRotation="0" wrapText="0" indent="0" justifyLastLine="0" shrinkToFit="0" readingOrder="0"/>
      <border diagonalUp="0" diagonalDown="0" outline="0">
        <left/>
        <right style="thin">
          <color theme="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3" formatCode="#,##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numFmt numFmtId="3" formatCode="#,##0"/>
      <alignment horizontal="center" vertical="bottom" textRotation="0" wrapText="0" indent="0" justifyLastLine="0" shrinkToFit="0" readingOrder="0"/>
      <border diagonalUp="0" diagonalDown="0" outline="0">
        <left/>
        <right style="thin">
          <color theme="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3" formatCode="#,##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numFmt numFmtId="3" formatCode="#,##0"/>
      <alignment horizontal="center" vertical="bottom" textRotation="0" wrapText="0" indent="0" justifyLastLine="0" shrinkToFit="0" readingOrder="0"/>
      <border diagonalUp="0" diagonalDown="0">
        <left style="thick">
          <color theme="4"/>
        </left>
        <right/>
        <top style="thin">
          <color theme="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3" formatCode="#,##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numFmt numFmtId="3" formatCode="#,##0"/>
      <alignment horizontal="center" vertical="bottom" textRotation="0" wrapText="0" indent="0" justifyLastLine="0" shrinkToFit="0" readingOrder="0"/>
      <border diagonalUp="0" diagonalDown="0">
        <left style="thick">
          <color theme="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3" formatCode="#,##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numFmt numFmtId="3" formatCode="#,##0"/>
      <alignment horizontal="center" vertical="bottom" textRotation="0" wrapText="0" indent="0" justifyLastLine="0" shrinkToFit="0" readingOrder="0"/>
      <border diagonalUp="0" diagonalDown="0">
        <left/>
        <right style="thin">
          <color theme="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3" formatCode="#,##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numFmt numFmtId="3" formatCode="#,##0"/>
      <alignment horizontal="center" vertical="bottom" textRotation="0" wrapText="0" indent="0" justifyLastLine="0" shrinkToFit="0" readingOrder="0"/>
      <border diagonalUp="0" diagonalDown="0">
        <left style="thick">
          <color theme="4"/>
        </left>
        <right/>
        <top style="thin">
          <color theme="4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 tint="0.499984740745262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 tint="0.499984740745262"/>
        <name val="Calibri"/>
        <scheme val="minor"/>
      </font>
      <border diagonalUp="0" diagonalDown="0" outline="0">
        <left/>
        <right/>
        <top style="thin">
          <color theme="4"/>
        </top>
        <bottom/>
      </border>
    </dxf>
    <dxf>
      <font>
        <b/>
        <strike val="0"/>
        <outline val="0"/>
        <shadow val="0"/>
        <u val="none"/>
        <vertAlign val="baseline"/>
        <sz val="9"/>
        <color theme="1" tint="0.499984740745262"/>
        <name val="Calibri"/>
        <scheme val="minor"/>
      </font>
      <border diagonalUp="0" diagonalDown="0">
        <left/>
        <right/>
        <top style="thin">
          <color theme="4"/>
        </top>
        <bottom/>
        <vertical/>
        <horizontal/>
      </border>
    </dxf>
    <dxf>
      <border outline="0"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theme="4"/>
          <bgColor theme="4"/>
        </patternFill>
      </fill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0" tint="-0.499984740745262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/>
        <right style="thick">
          <color rgb="FF0070C0"/>
        </right>
        <top/>
        <bottom/>
        <vertical/>
        <horizontal/>
      </border>
    </dxf>
    <dxf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1" readingOrder="0"/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1" readingOrder="0"/>
      <border diagonalUp="0" diagonalDown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1" readingOrder="0"/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numFmt numFmtId="1" formatCode="0"/>
      <alignment horizontal="right" vertical="bottom" textRotation="0" wrapText="0" indent="0" justifyLastLine="0" shrinkToFit="1" readingOrder="0"/>
      <border diagonalUp="0" diagonalDown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numFmt numFmtId="3" formatCode="#,##0"/>
      <alignment horizontal="right" vertical="bottom" textRotation="0" wrapText="0" indent="0" justifyLastLine="0" shrinkToFit="1" readingOrder="0"/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0" tint="-0.499984740745262"/>
        <name val="Calibri"/>
        <family val="2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0" tint="-0.499984740745262"/>
        <name val="Calibri"/>
        <scheme val="minor"/>
      </font>
      <alignment horizontal="center" vertical="bottom" textRotation="0" wrapText="0" indent="0" justifyLastLine="0" shrinkToFit="0" readingOrder="0"/>
      <border diagonalUp="0" diagonalDown="0">
        <left/>
        <right/>
        <top style="thin">
          <color rgb="FF0070C0"/>
        </top>
        <bottom style="thin">
          <color rgb="FF0070C0"/>
        </bottom>
        <vertical/>
        <horizontal style="thin">
          <color rgb="FF0070C0"/>
        </horizontal>
      </border>
    </dxf>
    <dxf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0" tint="-0.499984740745262"/>
        <name val="Calibri"/>
        <scheme val="minor"/>
      </font>
      <numFmt numFmtId="3" formatCode="#,##0"/>
      <alignment horizontal="center" vertical="bottom" textRotation="0" wrapText="0" indent="0" justifyLastLine="0" shrinkToFit="0" readingOrder="0"/>
      <border diagonalUp="0" diagonalDown="0">
        <left style="thick">
          <color rgb="FF0070C0"/>
        </left>
        <right/>
        <top style="thin">
          <color rgb="FF0070C0"/>
        </top>
        <bottom style="thin">
          <color rgb="FF0070C0"/>
        </bottom>
        <vertical/>
        <horizontal style="thin">
          <color rgb="FF0070C0"/>
        </horizontal>
      </border>
    </dxf>
    <dxf>
      <border diagonalUp="0" diagonalDown="0">
        <left/>
        <right style="thick">
          <color theme="4"/>
        </right>
        <top/>
        <bottom/>
        <vertical/>
        <horizontal/>
      </border>
    </dxf>
    <dxf>
      <alignment horizontal="center" vertical="bottom" textRotation="0" wrapText="0" indent="0" justifyLastLine="0" shrinkToFit="0" readingOrder="0"/>
    </dxf>
    <dxf>
      <border outline="0">
        <top style="thin">
          <color theme="4"/>
        </top>
      </border>
    </dxf>
    <dxf>
      <font>
        <strike val="0"/>
        <outline val="0"/>
        <shadow val="0"/>
        <u val="none"/>
        <vertAlign val="baseline"/>
        <sz val="9"/>
        <name val="Calibri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theme="4"/>
          <bgColor theme="4"/>
        </patternFill>
      </fill>
      <alignment horizontal="center" vertical="bottom" textRotation="0" wrapText="0" relative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0" tint="-0.499984740745262"/>
        <name val="Calibri"/>
        <scheme val="minor"/>
      </font>
      <numFmt numFmtId="3" formatCode="#,##0"/>
      <alignment horizontal="center" vertical="top" textRotation="0" wrapText="0" indent="0" justifyLastLine="0" shrinkToFit="0" readingOrder="0"/>
      <border diagonalUp="0" diagonalDown="0">
        <left/>
        <right style="thick">
          <color rgb="FF0070C0"/>
        </right>
        <top/>
        <bottom/>
        <vertical/>
        <horizontal/>
      </border>
    </dxf>
    <dxf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numFmt numFmtId="3" formatCode="#,##0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numFmt numFmtId="3" formatCode="#,##0"/>
      <alignment horizontal="center" vertical="bottom" textRotation="0" wrapText="0" indent="0" justifyLastLine="0" shrinkToFit="0" readingOrder="0"/>
      <border diagonalUp="0" diagonalDown="0">
        <left style="thick">
          <color rgb="FF0070C0"/>
        </left>
        <right/>
        <top/>
        <bottom/>
        <vertical/>
        <horizontal/>
      </border>
    </dxf>
    <dxf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0" tint="-0.499984740745262"/>
        <name val="Calibri"/>
        <scheme val="minor"/>
      </font>
      <numFmt numFmtId="3" formatCode="#,##0"/>
      <alignment horizontal="center" vertical="top" textRotation="0" wrapText="0" indent="0" justifyLastLine="0" shrinkToFit="0" readingOrder="0"/>
      <border diagonalUp="0" diagonalDown="0">
        <left/>
        <right style="thick">
          <color rgb="FF0070C0"/>
        </right>
        <top/>
        <bottom/>
        <vertical/>
        <horizontal/>
      </border>
    </dxf>
    <dxf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0" tint="-0.499984740745262"/>
        <name val="Calibri"/>
        <scheme val="minor"/>
      </font>
      <numFmt numFmtId="3" formatCode="#,##0"/>
      <alignment horizontal="center" vertical="top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0" tint="-0.499984740745262"/>
        <name val="Calibri"/>
        <scheme val="minor"/>
      </font>
      <numFmt numFmtId="3" formatCode="#,##0"/>
      <alignment horizontal="center" vertical="bottom" textRotation="0" wrapText="0" indent="0" justifyLastLine="0" shrinkToFit="0" readingOrder="0"/>
      <border diagonalUp="0" diagonalDown="0">
        <left style="thick">
          <color rgb="FF0070C0"/>
        </left>
        <right/>
        <top/>
        <bottom/>
        <vertical/>
        <horizontal/>
      </border>
    </dxf>
    <dxf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0" tint="-0.499984740745262"/>
        <name val="Calibri"/>
        <scheme val="minor"/>
      </font>
      <numFmt numFmtId="3" formatCode="#,##0"/>
      <alignment horizontal="center" vertical="top" textRotation="0" wrapText="0" indent="0" justifyLastLine="0" shrinkToFit="0" readingOrder="0"/>
      <border diagonalUp="0" diagonalDown="0">
        <left/>
        <right style="thick">
          <color rgb="FF0070C0"/>
        </right>
        <top style="thin">
          <color rgb="FF0070C0"/>
        </top>
        <bottom style="thin">
          <color rgb="FF0070C0"/>
        </bottom>
        <vertical/>
        <horizontal style="thin">
          <color rgb="FF0070C0"/>
        </horizontal>
      </border>
    </dxf>
    <dxf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0" tint="-0.499984740745262"/>
        <name val="Calibri"/>
        <scheme val="minor"/>
      </font>
      <numFmt numFmtId="3" formatCode="#,##0"/>
      <alignment horizontal="center" vertical="bottom" textRotation="0" wrapText="0" indent="0" justifyLastLine="0" shrinkToFit="0" readingOrder="0"/>
      <border diagonalUp="0" diagonalDown="0">
        <left/>
        <right/>
        <top style="thin">
          <color rgb="FF0070C0"/>
        </top>
        <bottom style="thin">
          <color rgb="FF0070C0"/>
        </bottom>
        <vertical/>
        <horizontal style="thin">
          <color rgb="FF0070C0"/>
        </horizontal>
      </border>
    </dxf>
    <dxf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numFmt numFmtId="3" formatCode="#,##0"/>
      <alignment horizontal="center" vertical="bottom" textRotation="0" wrapText="0" indent="0" justifyLastLine="0" shrinkToFit="0" readingOrder="0"/>
      <border diagonalUp="0" diagonalDown="0">
        <left style="thick">
          <color rgb="FF0070C0"/>
        </left>
        <right/>
        <top style="thin">
          <color rgb="FF0070C0"/>
        </top>
        <bottom style="thin">
          <color rgb="FF0070C0"/>
        </bottom>
        <vertical/>
        <horizontal style="thin">
          <color rgb="FF0070C0"/>
        </horizontal>
      </border>
    </dxf>
    <dxf>
      <font>
        <b/>
        <strike val="0"/>
        <outline val="0"/>
        <shadow val="0"/>
        <u val="none"/>
        <vertAlign val="baseline"/>
        <sz val="9"/>
        <color theme="0" tint="-0.499984740745262"/>
        <name val="Calibri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bottom" textRotation="0" wrapText="0" indent="0" justifyLastLine="0" shrinkToFit="0" readingOrder="0"/>
    </dxf>
    <dxf>
      <border outline="0">
        <bottom style="thin">
          <color rgb="FF4F81BD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alignment horizontal="general" vertical="bottom" textRotation="0" wrapText="0" relativeIndent="0" justifyLastLine="0" shrinkToFit="0" readingOrder="0"/>
    </dxf>
    <dxf>
      <border diagonalUp="0" diagonalDown="0">
        <left/>
        <right style="thin">
          <color rgb="FF0070C0"/>
        </right>
        <top style="thin">
          <color rgb="FF0070C0"/>
        </top>
        <bottom style="thin">
          <color rgb="FF0070C0"/>
        </bottom>
        <vertical/>
        <horizontal style="thin">
          <color rgb="FF0070C0"/>
        </horizontal>
      </border>
    </dxf>
    <dxf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alignment horizontal="center" vertical="bottom" textRotation="0" wrapText="0" indent="0" justifyLastLine="0" shrinkToFit="1" readingOrder="0"/>
      <border diagonalUp="0" diagonalDown="0">
        <left/>
        <right style="medium">
          <color rgb="FF0070C0"/>
        </right>
        <top style="thin">
          <color rgb="FF0070C0"/>
        </top>
        <bottom style="thin">
          <color rgb="FF0070C0"/>
        </bottom>
        <vertical/>
        <horizontal/>
      </border>
    </dxf>
    <dxf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alignment horizontal="center" vertical="bottom" textRotation="0" wrapText="0" indent="0" justifyLastLine="0" shrinkToFit="1" readingOrder="0"/>
      <border diagonalUp="0" diagonalDown="0">
        <left/>
        <right/>
        <top style="thin">
          <color rgb="FF0070C0"/>
        </top>
        <bottom style="thin">
          <color rgb="FF0070C0"/>
        </bottom>
        <vertical/>
        <horizontal/>
      </border>
    </dxf>
    <dxf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alignment horizontal="center" vertical="bottom" textRotation="0" wrapText="0" indent="0" justifyLastLine="0" shrinkToFit="1" readingOrder="0"/>
      <border diagonalUp="0" diagonalDown="0">
        <left style="medium">
          <color rgb="FF0070C0"/>
        </left>
        <right/>
        <top style="thin">
          <color rgb="FF0070C0"/>
        </top>
        <bottom style="thin">
          <color rgb="FF0070C0"/>
        </bottom>
        <vertical/>
        <horizontal/>
      </border>
    </dxf>
    <dxf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alignment horizontal="center" vertical="bottom" textRotation="0" wrapText="0" indent="0" justifyLastLine="0" shrinkToFit="1" readingOrder="0"/>
      <border diagonalUp="0" diagonalDown="0" outline="0">
        <left/>
        <right/>
        <top style="thin">
          <color rgb="FF0070C0"/>
        </top>
        <bottom style="thin">
          <color rgb="FF0070C0"/>
        </bottom>
      </border>
    </dxf>
    <dxf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alignment horizontal="center" vertical="bottom" textRotation="0" wrapText="0" indent="0" justifyLastLine="0" shrinkToFit="1" readingOrder="0"/>
      <border diagonalUp="0" diagonalDown="0">
        <left/>
        <right/>
        <top style="thin">
          <color rgb="FF0070C0"/>
        </top>
        <bottom style="thin">
          <color rgb="FF0070C0"/>
        </bottom>
      </border>
    </dxf>
    <dxf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alignment horizontal="center" vertical="bottom" textRotation="0" wrapText="0" indent="0" justifyLastLine="0" shrinkToFit="1" readingOrder="0"/>
      <border diagonalUp="0" diagonalDown="0" outline="0">
        <left style="medium">
          <color rgb="FF0070C0"/>
        </left>
        <right/>
        <top style="thin">
          <color rgb="FF0070C0"/>
        </top>
        <bottom style="thin">
          <color rgb="FF0070C0"/>
        </bottom>
      </border>
    </dxf>
    <dxf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 tint="-0.499984740745262"/>
        <name val="Calibri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rgb="FF0070C0"/>
        </top>
        <bottom style="thin">
          <color rgb="FF0070C0"/>
        </bottom>
      </border>
    </dxf>
    <dxf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alignment horizontal="center" vertical="bottom" textRotation="0" wrapText="0" indent="0" justifyLastLine="0" shrinkToFit="1" readingOrder="0"/>
      <border diagonalUp="0" diagonalDown="0" outline="0">
        <left/>
        <right/>
        <top style="thin">
          <color rgb="FF0070C0"/>
        </top>
        <bottom style="thin">
          <color rgb="FF0070C0"/>
        </bottom>
      </border>
    </dxf>
    <dxf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" formatCode="#,##0"/>
      <alignment horizontal="center" vertical="bottom" textRotation="0" wrapText="0" indent="0" justifyLastLine="0" shrinkToFit="1" readingOrder="0"/>
      <border diagonalUp="0" diagonalDown="0" outline="0">
        <left style="medium">
          <color rgb="FF0070C0"/>
        </left>
        <right/>
        <top style="thin">
          <color rgb="FF0070C0"/>
        </top>
        <bottom style="thin">
          <color rgb="FF0070C0"/>
        </bottom>
      </border>
    </dxf>
    <dxf>
      <font>
        <b/>
        <strike val="0"/>
        <outline val="0"/>
        <shadow val="0"/>
        <u val="none"/>
        <vertAlign val="baseline"/>
        <sz val="9"/>
        <color theme="0" tint="-0.499984740745262"/>
        <name val="Calibri"/>
        <scheme val="minor"/>
      </font>
      <border diagonalUp="0" diagonalDown="0">
        <left style="thin">
          <color indexed="64"/>
        </left>
        <right/>
        <top style="thin">
          <color rgb="FF0070C0"/>
        </top>
        <bottom style="thin">
          <color rgb="FF0070C0"/>
        </bottom>
        <vertical/>
        <horizontal style="thin">
          <color rgb="FF0070C0"/>
        </horizontal>
      </border>
    </dxf>
    <dxf>
      <alignment horizontal="center" vertical="bottom" textRotation="0" wrapText="0" indent="0" justifyLastLine="0" shrinkToFit="0" readingOrder="0"/>
    </dxf>
    <dxf>
      <border outline="0">
        <bottom style="thin">
          <color theme="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alignment horizontal="general" vertical="bottom" textRotation="0" wrapText="0" relativeIndent="0" justifyLastLine="0" shrinkToFit="0" readingOrder="0"/>
    </dxf>
  </dxfs>
  <tableStyles count="2" defaultTableStyle="TableStyleMedium2" defaultPivotStyle="PivotStyleLight16">
    <tableStyle name="Estilo de tabla 0" pivot="0" count="0" xr9:uid="{00000000-0011-0000-FFFF-FFFF00000000}"/>
    <tableStyle name="Estilo de tabla 1" pivot="0" count="0" xr9:uid="{00000000-0011-0000-FFFF-FFFF01000000}"/>
  </tableStyles>
  <colors>
    <mruColors>
      <color rgb="FF969696"/>
      <color rgb="FFB9D52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4.xml"/><Relationship Id="rId21" Type="http://schemas.openxmlformats.org/officeDocument/2006/relationships/worksheet" Target="worksheets/sheet21.xml"/><Relationship Id="rId34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3.xml"/><Relationship Id="rId33" Type="http://schemas.openxmlformats.org/officeDocument/2006/relationships/externalLink" Target="externalLinks/externalLink1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7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2.xml"/><Relationship Id="rId32" Type="http://schemas.openxmlformats.org/officeDocument/2006/relationships/externalLink" Target="externalLinks/externalLink10.xml"/><Relationship Id="rId37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1.xml"/><Relationship Id="rId28" Type="http://schemas.openxmlformats.org/officeDocument/2006/relationships/externalLink" Target="externalLinks/externalLink6.xml"/><Relationship Id="rId3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externalLink" Target="externalLinks/externalLink5.xml"/><Relationship Id="rId30" Type="http://schemas.openxmlformats.org/officeDocument/2006/relationships/externalLink" Target="externalLinks/externalLink8.xml"/><Relationship Id="rId35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28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29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0.xml.rels><?xml version="1.0" encoding="UTF-8" standalone="yes"?>
<Relationships xmlns="http://schemas.openxmlformats.org/package/2006/relationships"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31.xml.rels><?xml version="1.0" encoding="UTF-8" standalone="yes"?>
<Relationships xmlns="http://schemas.openxmlformats.org/package/2006/relationships"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32.xml.rels><?xml version="1.0" encoding="UTF-8" standalone="yes"?>
<Relationships xmlns="http://schemas.openxmlformats.org/package/2006/relationships"><Relationship Id="rId2" Type="http://schemas.microsoft.com/office/2011/relationships/chartColorStyle" Target="colors29.xml"/><Relationship Id="rId1" Type="http://schemas.microsoft.com/office/2011/relationships/chartStyle" Target="style29.xml"/></Relationships>
</file>

<file path=xl/charts/_rels/chart33.xml.rels><?xml version="1.0" encoding="UTF-8" standalone="yes"?>
<Relationships xmlns="http://schemas.openxmlformats.org/package/2006/relationships"><Relationship Id="rId2" Type="http://schemas.microsoft.com/office/2011/relationships/chartColorStyle" Target="colors30.xml"/><Relationship Id="rId1" Type="http://schemas.microsoft.com/office/2011/relationships/chartStyle" Target="style30.xml"/></Relationships>
</file>

<file path=xl/charts/_rels/chart34.xml.rels><?xml version="1.0" encoding="UTF-8" standalone="yes"?>
<Relationships xmlns="http://schemas.openxmlformats.org/package/2006/relationships"><Relationship Id="rId2" Type="http://schemas.microsoft.com/office/2011/relationships/chartColorStyle" Target="colors31.xml"/><Relationship Id="rId1" Type="http://schemas.microsoft.com/office/2011/relationships/chartStyle" Target="style31.xml"/></Relationships>
</file>

<file path=xl/charts/_rels/chart35.xml.rels><?xml version="1.0" encoding="UTF-8" standalone="yes"?>
<Relationships xmlns="http://schemas.openxmlformats.org/package/2006/relationships"><Relationship Id="rId2" Type="http://schemas.microsoft.com/office/2011/relationships/chartColorStyle" Target="colors32.xml"/><Relationship Id="rId1" Type="http://schemas.microsoft.com/office/2011/relationships/chartStyle" Target="style32.xml"/></Relationships>
</file>

<file path=xl/charts/_rels/chart36.xml.rels><?xml version="1.0" encoding="UTF-8" standalone="yes"?>
<Relationships xmlns="http://schemas.openxmlformats.org/package/2006/relationships"><Relationship Id="rId2" Type="http://schemas.microsoft.com/office/2011/relationships/chartColorStyle" Target="colors33.xml"/><Relationship Id="rId1" Type="http://schemas.microsoft.com/office/2011/relationships/chartStyle" Target="style33.xml"/></Relationships>
</file>

<file path=xl/charts/_rels/chart37.xml.rels><?xml version="1.0" encoding="UTF-8" standalone="yes"?>
<Relationships xmlns="http://schemas.openxmlformats.org/package/2006/relationships"><Relationship Id="rId2" Type="http://schemas.microsoft.com/office/2011/relationships/chartColorStyle" Target="colors34.xml"/><Relationship Id="rId1" Type="http://schemas.microsoft.com/office/2011/relationships/chartStyle" Target="style34.xml"/></Relationships>
</file>

<file path=xl/charts/_rels/chart38.xml.rels><?xml version="1.0" encoding="UTF-8" standalone="yes"?>
<Relationships xmlns="http://schemas.openxmlformats.org/package/2006/relationships"><Relationship Id="rId2" Type="http://schemas.microsoft.com/office/2011/relationships/chartColorStyle" Target="colors35.xml"/><Relationship Id="rId1" Type="http://schemas.microsoft.com/office/2011/relationships/chartStyle" Target="style35.xml"/></Relationships>
</file>

<file path=xl/charts/_rels/chart39.xml.rels><?xml version="1.0" encoding="UTF-8" standalone="yes"?>
<Relationships xmlns="http://schemas.openxmlformats.org/package/2006/relationships"><Relationship Id="rId2" Type="http://schemas.microsoft.com/office/2011/relationships/chartColorStyle" Target="colors36.xml"/><Relationship Id="rId1" Type="http://schemas.microsoft.com/office/2011/relationships/chartStyle" Target="style36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.xml"/></Relationships>
</file>

<file path=xl/charts/_rels/chart43.xml.rels><?xml version="1.0" encoding="UTF-8" standalone="yes"?>
<Relationships xmlns="http://schemas.openxmlformats.org/package/2006/relationships"><Relationship Id="rId2" Type="http://schemas.microsoft.com/office/2011/relationships/chartColorStyle" Target="colors37.xml"/><Relationship Id="rId1" Type="http://schemas.microsoft.com/office/2011/relationships/chartStyle" Target="style37.xml"/></Relationships>
</file>

<file path=xl/charts/_rels/chart44.xml.rels><?xml version="1.0" encoding="UTF-8" standalone="yes"?>
<Relationships xmlns="http://schemas.openxmlformats.org/package/2006/relationships"><Relationship Id="rId2" Type="http://schemas.microsoft.com/office/2011/relationships/chartColorStyle" Target="colors38.xml"/><Relationship Id="rId1" Type="http://schemas.microsoft.com/office/2011/relationships/chartStyle" Target="style38.xml"/></Relationships>
</file>

<file path=xl/charts/_rels/chart45.xml.rels><?xml version="1.0" encoding="UTF-8" standalone="yes"?>
<Relationships xmlns="http://schemas.openxmlformats.org/package/2006/relationships"><Relationship Id="rId2" Type="http://schemas.microsoft.com/office/2011/relationships/chartColorStyle" Target="colors39.xml"/><Relationship Id="rId1" Type="http://schemas.microsoft.com/office/2011/relationships/chartStyle" Target="style39.xml"/></Relationships>
</file>

<file path=xl/charts/_rels/chart46.xml.rels><?xml version="1.0" encoding="UTF-8" standalone="yes"?>
<Relationships xmlns="http://schemas.openxmlformats.org/package/2006/relationships"><Relationship Id="rId2" Type="http://schemas.microsoft.com/office/2011/relationships/chartColorStyle" Target="colors40.xml"/><Relationship Id="rId1" Type="http://schemas.microsoft.com/office/2011/relationships/chartStyle" Target="style40.xml"/></Relationships>
</file>

<file path=xl/charts/_rels/chart47.xml.rels><?xml version="1.0" encoding="UTF-8" standalone="yes"?>
<Relationships xmlns="http://schemas.openxmlformats.org/package/2006/relationships"><Relationship Id="rId2" Type="http://schemas.microsoft.com/office/2011/relationships/chartColorStyle" Target="colors41.xml"/><Relationship Id="rId1" Type="http://schemas.microsoft.com/office/2011/relationships/chartStyle" Target="style41.xml"/></Relationships>
</file>

<file path=xl/charts/_rels/chart48.xml.rels><?xml version="1.0" encoding="UTF-8" standalone="yes"?>
<Relationships xmlns="http://schemas.openxmlformats.org/package/2006/relationships"><Relationship Id="rId2" Type="http://schemas.microsoft.com/office/2011/relationships/chartColorStyle" Target="colors42.xml"/><Relationship Id="rId1" Type="http://schemas.microsoft.com/office/2011/relationships/chartStyle" Target="style42.xml"/></Relationships>
</file>

<file path=xl/charts/_rels/chart49.xml.rels><?xml version="1.0" encoding="UTF-8" standalone="yes"?>
<Relationships xmlns="http://schemas.openxmlformats.org/package/2006/relationships"><Relationship Id="rId2" Type="http://schemas.microsoft.com/office/2011/relationships/chartColorStyle" Target="colors43.xml"/><Relationship Id="rId1" Type="http://schemas.microsoft.com/office/2011/relationships/chartStyle" Target="style43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0.xml.rels><?xml version="1.0" encoding="UTF-8" standalone="yes"?>
<Relationships xmlns="http://schemas.openxmlformats.org/package/2006/relationships"><Relationship Id="rId2" Type="http://schemas.microsoft.com/office/2011/relationships/chartColorStyle" Target="colors44.xml"/><Relationship Id="rId1" Type="http://schemas.microsoft.com/office/2011/relationships/chartStyle" Target="style44.xml"/></Relationships>
</file>

<file path=xl/charts/_rels/chart5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6.xml"/></Relationships>
</file>

<file path=xl/charts/_rels/chart52.xml.rels><?xml version="1.0" encoding="UTF-8" standalone="yes"?>
<Relationships xmlns="http://schemas.openxmlformats.org/package/2006/relationships"><Relationship Id="rId2" Type="http://schemas.microsoft.com/office/2011/relationships/chartColorStyle" Target="colors45.xml"/><Relationship Id="rId1" Type="http://schemas.microsoft.com/office/2011/relationships/chartStyle" Target="style45.xml"/></Relationships>
</file>

<file path=xl/charts/_rels/chart5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7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2.xml.rels><?xml version="1.0" encoding="UTF-8" standalone="yes"?>
<Relationships xmlns="http://schemas.openxmlformats.org/package/2006/relationships"><Relationship Id="rId2" Type="http://schemas.microsoft.com/office/2011/relationships/chartColorStyle" Target="colors46.xml"/><Relationship Id="rId1" Type="http://schemas.microsoft.com/office/2011/relationships/chartStyle" Target="style46.xml"/></Relationships>
</file>

<file path=xl/charts/_rels/chart63.xml.rels><?xml version="1.0" encoding="UTF-8" standalone="yes"?>
<Relationships xmlns="http://schemas.openxmlformats.org/package/2006/relationships"><Relationship Id="rId2" Type="http://schemas.microsoft.com/office/2011/relationships/chartColorStyle" Target="colors47.xml"/><Relationship Id="rId1" Type="http://schemas.microsoft.com/office/2011/relationships/chartStyle" Target="style47.xml"/></Relationships>
</file>

<file path=xl/charts/_rels/chart64.xml.rels><?xml version="1.0" encoding="UTF-8" standalone="yes"?>
<Relationships xmlns="http://schemas.openxmlformats.org/package/2006/relationships"><Relationship Id="rId2" Type="http://schemas.microsoft.com/office/2011/relationships/chartColorStyle" Target="colors48.xml"/><Relationship Id="rId1" Type="http://schemas.microsoft.com/office/2011/relationships/chartStyle" Target="style48.xml"/></Relationships>
</file>

<file path=xl/charts/_rels/chart65.xml.rels><?xml version="1.0" encoding="UTF-8" standalone="yes"?>
<Relationships xmlns="http://schemas.openxmlformats.org/package/2006/relationships"><Relationship Id="rId2" Type="http://schemas.microsoft.com/office/2011/relationships/chartColorStyle" Target="colors49.xml"/><Relationship Id="rId1" Type="http://schemas.microsoft.com/office/2011/relationships/chartStyle" Target="style49.xml"/></Relationships>
</file>

<file path=xl/charts/_rels/chart66.xml.rels><?xml version="1.0" encoding="UTF-8" standalone="yes"?>
<Relationships xmlns="http://schemas.openxmlformats.org/package/2006/relationships"><Relationship Id="rId2" Type="http://schemas.microsoft.com/office/2011/relationships/chartColorStyle" Target="colors50.xml"/><Relationship Id="rId1" Type="http://schemas.microsoft.com/office/2011/relationships/chartStyle" Target="style50.xml"/></Relationships>
</file>

<file path=xl/charts/_rels/chart67.xml.rels><?xml version="1.0" encoding="UTF-8" standalone="yes"?>
<Relationships xmlns="http://schemas.openxmlformats.org/package/2006/relationships"><Relationship Id="rId2" Type="http://schemas.microsoft.com/office/2011/relationships/chartColorStyle" Target="colors51.xml"/><Relationship Id="rId1" Type="http://schemas.microsoft.com/office/2011/relationships/chartStyle" Target="style51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1.4369927724433441E-3"/>
          <c:y val="2.7427722657528252E-2"/>
          <c:w val="1"/>
          <c:h val="0.51133308053207227"/>
        </c:manualLayout>
      </c:layout>
      <c:barChart>
        <c:barDir val="col"/>
        <c:grouping val="clustered"/>
        <c:varyColors val="0"/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90119168"/>
        <c:axId val="64404800"/>
      </c:barChart>
      <c:catAx>
        <c:axId val="90119168"/>
        <c:scaling>
          <c:orientation val="minMax"/>
        </c:scaling>
        <c:delete val="1"/>
        <c:axPos val="b"/>
        <c:numFmt formatCode="General" sourceLinked="0"/>
        <c:majorTickMark val="none"/>
        <c:minorTickMark val="none"/>
        <c:tickLblPos val="none"/>
        <c:crossAx val="64404800"/>
        <c:crosses val="autoZero"/>
        <c:auto val="1"/>
        <c:lblAlgn val="ctr"/>
        <c:lblOffset val="100"/>
        <c:noMultiLvlLbl val="0"/>
      </c:catAx>
      <c:valAx>
        <c:axId val="64404800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one"/>
        <c:crossAx val="9011916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  <a:prstDash val="sysDot"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Resolución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INSTANCIA!$F$6</c:f>
              <c:strCache>
                <c:ptCount val="1"/>
                <c:pt idx="0">
                  <c:v>Sentencias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INSTANCIA!$A$7:$A$90</c:f>
              <c:strCache>
                <c:ptCount val="84"/>
                <c:pt idx="0">
                  <c:v>SEC.  CIVIL DEL T.  DE INSTAN. DE DENIA. PLAZA Nº 1</c:v>
                </c:pt>
                <c:pt idx="1">
                  <c:v>SEC.  CIVIL DEL T.  DE INSTAN. DE DENIA. PLAZA Nº 2</c:v>
                </c:pt>
                <c:pt idx="2">
                  <c:v>SEC.  CIVIL DEL T.  DE INSTAN. DE DENIA. PLAZA Nº 3</c:v>
                </c:pt>
                <c:pt idx="3">
                  <c:v>SEC.  CIVIL DEL T.  DE INSTAN. DE DENIA. PLAZA Nº 4</c:v>
                </c:pt>
                <c:pt idx="4">
                  <c:v>SEC.  CIVIL DEL T.  DE INSTAN. DE DENIA. PLAZA Nº 5</c:v>
                </c:pt>
                <c:pt idx="5">
                  <c:v>SEC.  CIVIL DEL T.  DE INSTAN. DE DENIA. PLAZA Nº 6</c:v>
                </c:pt>
                <c:pt idx="6">
                  <c:v>JDO.  DE 1ª.  INSTAN. Nº.  1 DE ALACANT/ALICANTE</c:v>
                </c:pt>
                <c:pt idx="7">
                  <c:v>JDO.  DE 1ª.  INSTAN. Nº.  2 DE ALACANT/ALICANTE</c:v>
                </c:pt>
                <c:pt idx="8">
                  <c:v>JDO.  DE 1ª.  INSTAN. Nº.  3 DE ALACANT/ALICANTE</c:v>
                </c:pt>
                <c:pt idx="9">
                  <c:v>JDO.  DE 1ª.  INSTAN. Nº.  4 DE ALACANT/ALICANTE</c:v>
                </c:pt>
                <c:pt idx="10">
                  <c:v>JDO.  DE 1ª.  INSTAN. Nº.  5 DE ALACANT/ALICANTE</c:v>
                </c:pt>
                <c:pt idx="11">
                  <c:v>JDO.  DE 1ª.  INSTAN. Nº.  6 DE ALACANT/ALICANTE</c:v>
                </c:pt>
                <c:pt idx="12">
                  <c:v>JDO.  DE 1ª.  INSTAN. Nº.  7 DE ALACANT/ALICANTE</c:v>
                </c:pt>
                <c:pt idx="13">
                  <c:v>JDO.  DE 1ª.  INSTAN. Nº.  9 DE ALACANT/ALICANTE</c:v>
                </c:pt>
                <c:pt idx="14">
                  <c:v>JDO.  DE 1ª.  INSTAN. Nº.  11 DE ALACANT/ALICANTE</c:v>
                </c:pt>
                <c:pt idx="15">
                  <c:v>JDO.  DE 1ª.  INSTAN. Nº.  12 DE ALACANT/ALICANTE</c:v>
                </c:pt>
                <c:pt idx="16">
                  <c:v>JDO.  DE 1ª.  INSTAN. Nº.  14 DE ALACANT/ALICANTE</c:v>
                </c:pt>
                <c:pt idx="17">
                  <c:v>JDO.  DE 1ª.  INSTAN. Nº.  15 DE ALACANT/ALICANTE</c:v>
                </c:pt>
                <c:pt idx="18">
                  <c:v>JDO.  DE 1ª.  INSTAN. Nº.  1 DE ORIHUELA</c:v>
                </c:pt>
                <c:pt idx="19">
                  <c:v>JDO.  DE 1ª.  INSTAN. Nº.  2 DE ORIHUELA</c:v>
                </c:pt>
                <c:pt idx="20">
                  <c:v>JDO.  DE 1ª.  INSTAN. Nº.  3 DE ORIHUELA</c:v>
                </c:pt>
                <c:pt idx="21">
                  <c:v>JDO.  DE 1ª.  INSTAN. Nº.  4 DE ORIHUELA</c:v>
                </c:pt>
                <c:pt idx="22">
                  <c:v>JDO.  DE 1ª.  INSTAN. Nº.  5 DE ORIHUELA</c:v>
                </c:pt>
                <c:pt idx="23">
                  <c:v>JDO.  DE 1ª.  INSTAN. Nº.  6 DE ORIHUELA</c:v>
                </c:pt>
                <c:pt idx="24">
                  <c:v>JDO.  DE 1ª.  INSTAN. Nº.  1 DE ELX/ELCHE</c:v>
                </c:pt>
                <c:pt idx="25">
                  <c:v>JDO.  DE 1ª.  INSTAN. Nº.  2 DE ELX/ELCHE</c:v>
                </c:pt>
                <c:pt idx="26">
                  <c:v>JDO.  DE 1ª.  INSTAN. Nº.  3 DE ELX/ELCHE</c:v>
                </c:pt>
                <c:pt idx="27">
                  <c:v>JDO.  DE 1ª.  INSTAN. Nº.  4 DE ELX/ELCHE</c:v>
                </c:pt>
                <c:pt idx="28">
                  <c:v>JDO.  DE 1ª.  INSTAN. Nº.  7 DE ELX/ELCHE</c:v>
                </c:pt>
                <c:pt idx="29">
                  <c:v>JDO.  DE 1ª.  INSTAN. Nº.  8 DE ELX/ELCHE</c:v>
                </c:pt>
                <c:pt idx="30">
                  <c:v>JDO.  DE 1ª.  INSTAN. Nº.  1 DE BENIDORM</c:v>
                </c:pt>
                <c:pt idx="31">
                  <c:v>JDO.  DE 1ª.  INSTAN. Nº.  2 DE BENIDORM</c:v>
                </c:pt>
                <c:pt idx="32">
                  <c:v>JDO.  DE 1ª.  INSTAN. Nº.  3 DE BENIDORM</c:v>
                </c:pt>
                <c:pt idx="33">
                  <c:v>JDO.  DE 1ª.  INSTAN. Nº.  4 DE BENIDORM</c:v>
                </c:pt>
                <c:pt idx="34">
                  <c:v>JDO.  DE 1ª.  INSTAN. Nº.  5 DE BENIDORM</c:v>
                </c:pt>
                <c:pt idx="35">
                  <c:v>JDO.  DE 1ª.  INSTAN. Nº.  1 DE TORREVIEJA</c:v>
                </c:pt>
                <c:pt idx="36">
                  <c:v>JDO.  DE 1ª.  INSTAN. Nº.  2 DE TORREVIEJA</c:v>
                </c:pt>
                <c:pt idx="37">
                  <c:v>JDO.  DE 1ª.  INSTAN. Nº.  3 DE TORREVIEJA</c:v>
                </c:pt>
                <c:pt idx="38">
                  <c:v>JDO.  DE 1ª.  INSTAN. Nº.  4 DE TORREVIEJA</c:v>
                </c:pt>
                <c:pt idx="39">
                  <c:v>JDO.  DE 1ª.  INSTAN. Nº.  5 DE TORREVIEJA</c:v>
                </c:pt>
                <c:pt idx="40">
                  <c:v>JDO.  DE 1ª.  INSTAN. Nº.  1 DE CASTELLÓ DE LA PLANA/CASTELLÓN DE LA PLANA</c:v>
                </c:pt>
                <c:pt idx="41">
                  <c:v>JDO.  DE 1ª.  INSTAN. Nº.  2 DE CASTELLÓ DE LA PLANA/CASTELLÓN DE LA PLANA</c:v>
                </c:pt>
                <c:pt idx="42">
                  <c:v>JDO.  DE 1ª.  INSTAN. Nº.  3 DE CASTELLÓ DE LA PLANA/CASTELLÓN DE LA PLANA</c:v>
                </c:pt>
                <c:pt idx="43">
                  <c:v>JDO.  DE 1ª.  INSTAN. Nº.  4 DE CASTELLÓ DE LA PLANA/CASTELLÓN DE LA PLANA</c:v>
                </c:pt>
                <c:pt idx="44">
                  <c:v>JDO.  DE 1ª.  INSTAN. Nº.  5 DE CASTELLÓ DE LA PLANA/CASTELLÓN DE LA PLANA</c:v>
                </c:pt>
                <c:pt idx="45">
                  <c:v>JDO.  DE 1ª.  INSTAN. Nº.  6 DE CASTELLÓ DE LA PLANA/CASTELLÓN DE LA PLANA</c:v>
                </c:pt>
                <c:pt idx="46">
                  <c:v>JDO.  DE 1ª.  INSTAN. Nº.  8 DE CASTELLÓ DE LA PLANA/CASTELLÓN DE LA PLANA</c:v>
                </c:pt>
                <c:pt idx="47">
                  <c:v>JDO.  DE 1ª.  INSTAN. Nº.  10 DE CASTELLÓ DE LA PLANA/CASTELLÓN DE LA PLANA</c:v>
                </c:pt>
                <c:pt idx="48">
                  <c:v>JDO.  DE 1ª.  INSTAN. Nº.  1 DE GANDIA</c:v>
                </c:pt>
                <c:pt idx="49">
                  <c:v>JDO.  DE 1ª.  INSTAN. Nº.  2 DE GANDIA</c:v>
                </c:pt>
                <c:pt idx="50">
                  <c:v>JDO.  DE 1ª.  INSTAN. Nº.  3 DE GANDIA</c:v>
                </c:pt>
                <c:pt idx="51">
                  <c:v>JDO.  DE 1ª.  INSTAN. Nº.  4 DE GANDIA</c:v>
                </c:pt>
                <c:pt idx="52">
                  <c:v>JDO.  DE 1ª.  INSTAN. Nº.  5 DE GANDIA</c:v>
                </c:pt>
                <c:pt idx="53">
                  <c:v>JDO.  DE 1ª.  INSTAN. Nº.  6 DE GANDIA</c:v>
                </c:pt>
                <c:pt idx="54">
                  <c:v>SEC.  CIVIL DEL T.  DE INSTAN. DE TORRENT. PLAZA Nº 1</c:v>
                </c:pt>
                <c:pt idx="55">
                  <c:v>SEC.  CIVIL DEL T.  DE INSTAN. DE TORRENT. PLAZA Nº 2</c:v>
                </c:pt>
                <c:pt idx="56">
                  <c:v>SEC.  CIVIL DEL T.  DE INSTAN. DE TORRENT. PLAZA Nº 3</c:v>
                </c:pt>
                <c:pt idx="57">
                  <c:v>SEC.  CIVIL DEL T.  DE INSTAN. DE TORRENT. PLAZA Nº 4</c:v>
                </c:pt>
                <c:pt idx="58">
                  <c:v>SEC.  CIVIL DEL T.  DE INSTAN. DE TORRENT. PLAZA Nº 5</c:v>
                </c:pt>
                <c:pt idx="59">
                  <c:v>SEC.  CIVIL DEL T.  DE INSTAN. DE TORRENT. PLAZA Nº 6</c:v>
                </c:pt>
                <c:pt idx="60">
                  <c:v>JDO.  DE 1ª.  INSTAN. Nº.  1 DE VALÈNCIA</c:v>
                </c:pt>
                <c:pt idx="61">
                  <c:v>JDO.  DE 1ª.  INSTAN. Nº.  2 DE VALÈNCIA</c:v>
                </c:pt>
                <c:pt idx="62">
                  <c:v>JDO.  DE 1ª.  INSTAN. Nº.  3 DE VALÈNCIA</c:v>
                </c:pt>
                <c:pt idx="63">
                  <c:v>JDO.  DE 1ª.  INSTAN. Nº.  4 DE VALÈNCIA</c:v>
                </c:pt>
                <c:pt idx="64">
                  <c:v>JDO.  DE 1ª.  INSTAN. Nº.  5 DE VALÈNCIA</c:v>
                </c:pt>
                <c:pt idx="65">
                  <c:v>JDO.  DE 1ª.  INSTAN. Nº.  6 DE VALÈNCIA</c:v>
                </c:pt>
                <c:pt idx="66">
                  <c:v>JDO.  DE 1ª.  INSTAN. Nº.  7 DE VALÈNCIA</c:v>
                </c:pt>
                <c:pt idx="67">
                  <c:v>JDO.  DE 1ª.  INSTAN. Nº.  10 DE VALÈNCIA</c:v>
                </c:pt>
                <c:pt idx="68">
                  <c:v>JDO.  DE 1ª.  INSTAN. Nº.  11 DE VALÈNCIA</c:v>
                </c:pt>
                <c:pt idx="69">
                  <c:v>JDO.  DE 1ª.  INSTAN. Nº.  12 DE VALÈNCIA</c:v>
                </c:pt>
                <c:pt idx="70">
                  <c:v>JDO.  DE 1ª.  INSTAN. Nº.  14 DE VALÈNCIA</c:v>
                </c:pt>
                <c:pt idx="71">
                  <c:v>JDO.  DE 1ª.  INSTAN. Nº.  15 DE VALÈNCIA</c:v>
                </c:pt>
                <c:pt idx="72">
                  <c:v>JDO.  DE 1ª.  INSTAN. Nº.  16 DE VALÈNCIA</c:v>
                </c:pt>
                <c:pt idx="73">
                  <c:v>JDO.  DE 1ª.  INSTAN. Nº.  17 DE VALÈNCIA</c:v>
                </c:pt>
                <c:pt idx="74">
                  <c:v>JDO.  DE 1ª.  INSTAN. Nº.  18 DE VALÈNCIA</c:v>
                </c:pt>
                <c:pt idx="75">
                  <c:v>JDO.  DE 1ª.  INSTAN. Nº.  19 DE VALÈNCIA</c:v>
                </c:pt>
                <c:pt idx="76">
                  <c:v>JDO.  DE 1ª.  INSTAN. Nº.  20 DE VALÈNCIA</c:v>
                </c:pt>
                <c:pt idx="77">
                  <c:v>JDO.  DE 1ª.  INSTAN. Nº.  21 DE VALÈNCIA</c:v>
                </c:pt>
                <c:pt idx="78">
                  <c:v>JDO.  DE 1ª.  INSTAN. Nº.  22 DE VALÈNCIA</c:v>
                </c:pt>
                <c:pt idx="79">
                  <c:v>JDO.  DE 1ª.  INSTAN. Nº.  23 DE VALÈNCIA</c:v>
                </c:pt>
                <c:pt idx="80">
                  <c:v>JDO.  DE 1ª.  INSTAN. Nº.  25 DE VALÈNCIA</c:v>
                </c:pt>
                <c:pt idx="81">
                  <c:v>JDO.  DE 1ª.  INSTAN. Nº.  27 DE VALÈNCIA</c:v>
                </c:pt>
                <c:pt idx="82">
                  <c:v>JDO.  DE 1ª.  INSTAN. Nº.  29 DE VALÈNCIA</c:v>
                </c:pt>
                <c:pt idx="83">
                  <c:v>JDO.  DE 1ª.  INSTAN. Nº.  30 DE VALÈNCIA</c:v>
                </c:pt>
              </c:strCache>
            </c:strRef>
          </c:cat>
          <c:val>
            <c:numRef>
              <c:f>INSTANCIA!$F$7:$F$90</c:f>
              <c:numCache>
                <c:formatCode>#,##0</c:formatCode>
                <c:ptCount val="84"/>
                <c:pt idx="0">
                  <c:v>435</c:v>
                </c:pt>
                <c:pt idx="1">
                  <c:v>439</c:v>
                </c:pt>
                <c:pt idx="2">
                  <c:v>412</c:v>
                </c:pt>
                <c:pt idx="3">
                  <c:v>536</c:v>
                </c:pt>
                <c:pt idx="4">
                  <c:v>433</c:v>
                </c:pt>
                <c:pt idx="5">
                  <c:v>384</c:v>
                </c:pt>
                <c:pt idx="6">
                  <c:v>593</c:v>
                </c:pt>
                <c:pt idx="7">
                  <c:v>622</c:v>
                </c:pt>
                <c:pt idx="8">
                  <c:v>496</c:v>
                </c:pt>
                <c:pt idx="9">
                  <c:v>626</c:v>
                </c:pt>
                <c:pt idx="10">
                  <c:v>4993</c:v>
                </c:pt>
                <c:pt idx="11">
                  <c:v>636</c:v>
                </c:pt>
                <c:pt idx="12">
                  <c:v>632</c:v>
                </c:pt>
                <c:pt idx="13">
                  <c:v>531</c:v>
                </c:pt>
                <c:pt idx="14">
                  <c:v>680</c:v>
                </c:pt>
                <c:pt idx="15">
                  <c:v>562</c:v>
                </c:pt>
                <c:pt idx="16">
                  <c:v>538</c:v>
                </c:pt>
                <c:pt idx="17">
                  <c:v>560</c:v>
                </c:pt>
                <c:pt idx="18">
                  <c:v>312</c:v>
                </c:pt>
                <c:pt idx="19">
                  <c:v>505</c:v>
                </c:pt>
                <c:pt idx="20">
                  <c:v>737</c:v>
                </c:pt>
                <c:pt idx="21">
                  <c:v>499</c:v>
                </c:pt>
                <c:pt idx="22">
                  <c:v>280</c:v>
                </c:pt>
                <c:pt idx="23">
                  <c:v>546</c:v>
                </c:pt>
                <c:pt idx="24">
                  <c:v>578</c:v>
                </c:pt>
                <c:pt idx="25">
                  <c:v>636</c:v>
                </c:pt>
                <c:pt idx="26">
                  <c:v>536</c:v>
                </c:pt>
                <c:pt idx="27">
                  <c:v>726</c:v>
                </c:pt>
                <c:pt idx="28">
                  <c:v>1014</c:v>
                </c:pt>
                <c:pt idx="29">
                  <c:v>833</c:v>
                </c:pt>
                <c:pt idx="30">
                  <c:v>616</c:v>
                </c:pt>
                <c:pt idx="31">
                  <c:v>423</c:v>
                </c:pt>
                <c:pt idx="32">
                  <c:v>601</c:v>
                </c:pt>
                <c:pt idx="33">
                  <c:v>495</c:v>
                </c:pt>
                <c:pt idx="34">
                  <c:v>460</c:v>
                </c:pt>
                <c:pt idx="35">
                  <c:v>456</c:v>
                </c:pt>
                <c:pt idx="36">
                  <c:v>530</c:v>
                </c:pt>
                <c:pt idx="37">
                  <c:v>576</c:v>
                </c:pt>
                <c:pt idx="38">
                  <c:v>486</c:v>
                </c:pt>
                <c:pt idx="39">
                  <c:v>544</c:v>
                </c:pt>
                <c:pt idx="40">
                  <c:v>548</c:v>
                </c:pt>
                <c:pt idx="41">
                  <c:v>358</c:v>
                </c:pt>
                <c:pt idx="42">
                  <c:v>381</c:v>
                </c:pt>
                <c:pt idx="43">
                  <c:v>375</c:v>
                </c:pt>
                <c:pt idx="44">
                  <c:v>507</c:v>
                </c:pt>
                <c:pt idx="45">
                  <c:v>2062</c:v>
                </c:pt>
                <c:pt idx="46">
                  <c:v>518</c:v>
                </c:pt>
                <c:pt idx="47">
                  <c:v>394</c:v>
                </c:pt>
                <c:pt idx="48">
                  <c:v>404</c:v>
                </c:pt>
                <c:pt idx="49">
                  <c:v>444</c:v>
                </c:pt>
                <c:pt idx="50">
                  <c:v>339</c:v>
                </c:pt>
                <c:pt idx="51">
                  <c:v>346</c:v>
                </c:pt>
                <c:pt idx="52">
                  <c:v>362</c:v>
                </c:pt>
                <c:pt idx="53">
                  <c:v>366</c:v>
                </c:pt>
                <c:pt idx="54">
                  <c:v>324</c:v>
                </c:pt>
                <c:pt idx="55">
                  <c:v>384</c:v>
                </c:pt>
                <c:pt idx="56">
                  <c:v>343</c:v>
                </c:pt>
                <c:pt idx="57">
                  <c:v>434</c:v>
                </c:pt>
                <c:pt idx="58">
                  <c:v>340</c:v>
                </c:pt>
                <c:pt idx="59">
                  <c:v>347</c:v>
                </c:pt>
                <c:pt idx="60">
                  <c:v>576</c:v>
                </c:pt>
                <c:pt idx="61">
                  <c:v>400</c:v>
                </c:pt>
                <c:pt idx="62">
                  <c:v>386</c:v>
                </c:pt>
                <c:pt idx="63">
                  <c:v>492</c:v>
                </c:pt>
                <c:pt idx="64">
                  <c:v>388</c:v>
                </c:pt>
                <c:pt idx="65">
                  <c:v>369</c:v>
                </c:pt>
                <c:pt idx="66">
                  <c:v>453</c:v>
                </c:pt>
                <c:pt idx="67">
                  <c:v>372</c:v>
                </c:pt>
                <c:pt idx="68">
                  <c:v>417</c:v>
                </c:pt>
                <c:pt idx="69">
                  <c:v>395</c:v>
                </c:pt>
                <c:pt idx="70">
                  <c:v>548</c:v>
                </c:pt>
                <c:pt idx="71">
                  <c:v>506</c:v>
                </c:pt>
                <c:pt idx="72">
                  <c:v>404</c:v>
                </c:pt>
                <c:pt idx="73">
                  <c:v>362</c:v>
                </c:pt>
                <c:pt idx="74">
                  <c:v>386</c:v>
                </c:pt>
                <c:pt idx="75">
                  <c:v>347</c:v>
                </c:pt>
                <c:pt idx="76">
                  <c:v>719</c:v>
                </c:pt>
                <c:pt idx="77">
                  <c:v>416</c:v>
                </c:pt>
                <c:pt idx="78">
                  <c:v>428</c:v>
                </c:pt>
                <c:pt idx="79">
                  <c:v>575</c:v>
                </c:pt>
                <c:pt idx="80">
                  <c:v>4225</c:v>
                </c:pt>
                <c:pt idx="81">
                  <c:v>361</c:v>
                </c:pt>
                <c:pt idx="82">
                  <c:v>386</c:v>
                </c:pt>
                <c:pt idx="83">
                  <c:v>391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38A-433B-B080-6E05CDF7656F}"/>
            </c:ext>
          </c:extLst>
        </c:ser>
        <c:ser>
          <c:idx val="1"/>
          <c:order val="1"/>
          <c:tx>
            <c:strRef>
              <c:f>INSTANCIA!$G$6</c:f>
              <c:strCache>
                <c:ptCount val="1"/>
                <c:pt idx="0">
                  <c:v>Autos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INSTANCIA!$A$7:$A$90</c:f>
              <c:strCache>
                <c:ptCount val="84"/>
                <c:pt idx="0">
                  <c:v>SEC.  CIVIL DEL T.  DE INSTAN. DE DENIA. PLAZA Nº 1</c:v>
                </c:pt>
                <c:pt idx="1">
                  <c:v>SEC.  CIVIL DEL T.  DE INSTAN. DE DENIA. PLAZA Nº 2</c:v>
                </c:pt>
                <c:pt idx="2">
                  <c:v>SEC.  CIVIL DEL T.  DE INSTAN. DE DENIA. PLAZA Nº 3</c:v>
                </c:pt>
                <c:pt idx="3">
                  <c:v>SEC.  CIVIL DEL T.  DE INSTAN. DE DENIA. PLAZA Nº 4</c:v>
                </c:pt>
                <c:pt idx="4">
                  <c:v>SEC.  CIVIL DEL T.  DE INSTAN. DE DENIA. PLAZA Nº 5</c:v>
                </c:pt>
                <c:pt idx="5">
                  <c:v>SEC.  CIVIL DEL T.  DE INSTAN. DE DENIA. PLAZA Nº 6</c:v>
                </c:pt>
                <c:pt idx="6">
                  <c:v>JDO.  DE 1ª.  INSTAN. Nº.  1 DE ALACANT/ALICANTE</c:v>
                </c:pt>
                <c:pt idx="7">
                  <c:v>JDO.  DE 1ª.  INSTAN. Nº.  2 DE ALACANT/ALICANTE</c:v>
                </c:pt>
                <c:pt idx="8">
                  <c:v>JDO.  DE 1ª.  INSTAN. Nº.  3 DE ALACANT/ALICANTE</c:v>
                </c:pt>
                <c:pt idx="9">
                  <c:v>JDO.  DE 1ª.  INSTAN. Nº.  4 DE ALACANT/ALICANTE</c:v>
                </c:pt>
                <c:pt idx="10">
                  <c:v>JDO.  DE 1ª.  INSTAN. Nº.  5 DE ALACANT/ALICANTE</c:v>
                </c:pt>
                <c:pt idx="11">
                  <c:v>JDO.  DE 1ª.  INSTAN. Nº.  6 DE ALACANT/ALICANTE</c:v>
                </c:pt>
                <c:pt idx="12">
                  <c:v>JDO.  DE 1ª.  INSTAN. Nº.  7 DE ALACANT/ALICANTE</c:v>
                </c:pt>
                <c:pt idx="13">
                  <c:v>JDO.  DE 1ª.  INSTAN. Nº.  9 DE ALACANT/ALICANTE</c:v>
                </c:pt>
                <c:pt idx="14">
                  <c:v>JDO.  DE 1ª.  INSTAN. Nº.  11 DE ALACANT/ALICANTE</c:v>
                </c:pt>
                <c:pt idx="15">
                  <c:v>JDO.  DE 1ª.  INSTAN. Nº.  12 DE ALACANT/ALICANTE</c:v>
                </c:pt>
                <c:pt idx="16">
                  <c:v>JDO.  DE 1ª.  INSTAN. Nº.  14 DE ALACANT/ALICANTE</c:v>
                </c:pt>
                <c:pt idx="17">
                  <c:v>JDO.  DE 1ª.  INSTAN. Nº.  15 DE ALACANT/ALICANTE</c:v>
                </c:pt>
                <c:pt idx="18">
                  <c:v>JDO.  DE 1ª.  INSTAN. Nº.  1 DE ORIHUELA</c:v>
                </c:pt>
                <c:pt idx="19">
                  <c:v>JDO.  DE 1ª.  INSTAN. Nº.  2 DE ORIHUELA</c:v>
                </c:pt>
                <c:pt idx="20">
                  <c:v>JDO.  DE 1ª.  INSTAN. Nº.  3 DE ORIHUELA</c:v>
                </c:pt>
                <c:pt idx="21">
                  <c:v>JDO.  DE 1ª.  INSTAN. Nº.  4 DE ORIHUELA</c:v>
                </c:pt>
                <c:pt idx="22">
                  <c:v>JDO.  DE 1ª.  INSTAN. Nº.  5 DE ORIHUELA</c:v>
                </c:pt>
                <c:pt idx="23">
                  <c:v>JDO.  DE 1ª.  INSTAN. Nº.  6 DE ORIHUELA</c:v>
                </c:pt>
                <c:pt idx="24">
                  <c:v>JDO.  DE 1ª.  INSTAN. Nº.  1 DE ELX/ELCHE</c:v>
                </c:pt>
                <c:pt idx="25">
                  <c:v>JDO.  DE 1ª.  INSTAN. Nº.  2 DE ELX/ELCHE</c:v>
                </c:pt>
                <c:pt idx="26">
                  <c:v>JDO.  DE 1ª.  INSTAN. Nº.  3 DE ELX/ELCHE</c:v>
                </c:pt>
                <c:pt idx="27">
                  <c:v>JDO.  DE 1ª.  INSTAN. Nº.  4 DE ELX/ELCHE</c:v>
                </c:pt>
                <c:pt idx="28">
                  <c:v>JDO.  DE 1ª.  INSTAN. Nº.  7 DE ELX/ELCHE</c:v>
                </c:pt>
                <c:pt idx="29">
                  <c:v>JDO.  DE 1ª.  INSTAN. Nº.  8 DE ELX/ELCHE</c:v>
                </c:pt>
                <c:pt idx="30">
                  <c:v>JDO.  DE 1ª.  INSTAN. Nº.  1 DE BENIDORM</c:v>
                </c:pt>
                <c:pt idx="31">
                  <c:v>JDO.  DE 1ª.  INSTAN. Nº.  2 DE BENIDORM</c:v>
                </c:pt>
                <c:pt idx="32">
                  <c:v>JDO.  DE 1ª.  INSTAN. Nº.  3 DE BENIDORM</c:v>
                </c:pt>
                <c:pt idx="33">
                  <c:v>JDO.  DE 1ª.  INSTAN. Nº.  4 DE BENIDORM</c:v>
                </c:pt>
                <c:pt idx="34">
                  <c:v>JDO.  DE 1ª.  INSTAN. Nº.  5 DE BENIDORM</c:v>
                </c:pt>
                <c:pt idx="35">
                  <c:v>JDO.  DE 1ª.  INSTAN. Nº.  1 DE TORREVIEJA</c:v>
                </c:pt>
                <c:pt idx="36">
                  <c:v>JDO.  DE 1ª.  INSTAN. Nº.  2 DE TORREVIEJA</c:v>
                </c:pt>
                <c:pt idx="37">
                  <c:v>JDO.  DE 1ª.  INSTAN. Nº.  3 DE TORREVIEJA</c:v>
                </c:pt>
                <c:pt idx="38">
                  <c:v>JDO.  DE 1ª.  INSTAN. Nº.  4 DE TORREVIEJA</c:v>
                </c:pt>
                <c:pt idx="39">
                  <c:v>JDO.  DE 1ª.  INSTAN. Nº.  5 DE TORREVIEJA</c:v>
                </c:pt>
                <c:pt idx="40">
                  <c:v>JDO.  DE 1ª.  INSTAN. Nº.  1 DE CASTELLÓ DE LA PLANA/CASTELLÓN DE LA PLANA</c:v>
                </c:pt>
                <c:pt idx="41">
                  <c:v>JDO.  DE 1ª.  INSTAN. Nº.  2 DE CASTELLÓ DE LA PLANA/CASTELLÓN DE LA PLANA</c:v>
                </c:pt>
                <c:pt idx="42">
                  <c:v>JDO.  DE 1ª.  INSTAN. Nº.  3 DE CASTELLÓ DE LA PLANA/CASTELLÓN DE LA PLANA</c:v>
                </c:pt>
                <c:pt idx="43">
                  <c:v>JDO.  DE 1ª.  INSTAN. Nº.  4 DE CASTELLÓ DE LA PLANA/CASTELLÓN DE LA PLANA</c:v>
                </c:pt>
                <c:pt idx="44">
                  <c:v>JDO.  DE 1ª.  INSTAN. Nº.  5 DE CASTELLÓ DE LA PLANA/CASTELLÓN DE LA PLANA</c:v>
                </c:pt>
                <c:pt idx="45">
                  <c:v>JDO.  DE 1ª.  INSTAN. Nº.  6 DE CASTELLÓ DE LA PLANA/CASTELLÓN DE LA PLANA</c:v>
                </c:pt>
                <c:pt idx="46">
                  <c:v>JDO.  DE 1ª.  INSTAN. Nº.  8 DE CASTELLÓ DE LA PLANA/CASTELLÓN DE LA PLANA</c:v>
                </c:pt>
                <c:pt idx="47">
                  <c:v>JDO.  DE 1ª.  INSTAN. Nº.  10 DE CASTELLÓ DE LA PLANA/CASTELLÓN DE LA PLANA</c:v>
                </c:pt>
                <c:pt idx="48">
                  <c:v>JDO.  DE 1ª.  INSTAN. Nº.  1 DE GANDIA</c:v>
                </c:pt>
                <c:pt idx="49">
                  <c:v>JDO.  DE 1ª.  INSTAN. Nº.  2 DE GANDIA</c:v>
                </c:pt>
                <c:pt idx="50">
                  <c:v>JDO.  DE 1ª.  INSTAN. Nº.  3 DE GANDIA</c:v>
                </c:pt>
                <c:pt idx="51">
                  <c:v>JDO.  DE 1ª.  INSTAN. Nº.  4 DE GANDIA</c:v>
                </c:pt>
                <c:pt idx="52">
                  <c:v>JDO.  DE 1ª.  INSTAN. Nº.  5 DE GANDIA</c:v>
                </c:pt>
                <c:pt idx="53">
                  <c:v>JDO.  DE 1ª.  INSTAN. Nº.  6 DE GANDIA</c:v>
                </c:pt>
                <c:pt idx="54">
                  <c:v>SEC.  CIVIL DEL T.  DE INSTAN. DE TORRENT. PLAZA Nº 1</c:v>
                </c:pt>
                <c:pt idx="55">
                  <c:v>SEC.  CIVIL DEL T.  DE INSTAN. DE TORRENT. PLAZA Nº 2</c:v>
                </c:pt>
                <c:pt idx="56">
                  <c:v>SEC.  CIVIL DEL T.  DE INSTAN. DE TORRENT. PLAZA Nº 3</c:v>
                </c:pt>
                <c:pt idx="57">
                  <c:v>SEC.  CIVIL DEL T.  DE INSTAN. DE TORRENT. PLAZA Nº 4</c:v>
                </c:pt>
                <c:pt idx="58">
                  <c:v>SEC.  CIVIL DEL T.  DE INSTAN. DE TORRENT. PLAZA Nº 5</c:v>
                </c:pt>
                <c:pt idx="59">
                  <c:v>SEC.  CIVIL DEL T.  DE INSTAN. DE TORRENT. PLAZA Nº 6</c:v>
                </c:pt>
                <c:pt idx="60">
                  <c:v>JDO.  DE 1ª.  INSTAN. Nº.  1 DE VALÈNCIA</c:v>
                </c:pt>
                <c:pt idx="61">
                  <c:v>JDO.  DE 1ª.  INSTAN. Nº.  2 DE VALÈNCIA</c:v>
                </c:pt>
                <c:pt idx="62">
                  <c:v>JDO.  DE 1ª.  INSTAN. Nº.  3 DE VALÈNCIA</c:v>
                </c:pt>
                <c:pt idx="63">
                  <c:v>JDO.  DE 1ª.  INSTAN. Nº.  4 DE VALÈNCIA</c:v>
                </c:pt>
                <c:pt idx="64">
                  <c:v>JDO.  DE 1ª.  INSTAN. Nº.  5 DE VALÈNCIA</c:v>
                </c:pt>
                <c:pt idx="65">
                  <c:v>JDO.  DE 1ª.  INSTAN. Nº.  6 DE VALÈNCIA</c:v>
                </c:pt>
                <c:pt idx="66">
                  <c:v>JDO.  DE 1ª.  INSTAN. Nº.  7 DE VALÈNCIA</c:v>
                </c:pt>
                <c:pt idx="67">
                  <c:v>JDO.  DE 1ª.  INSTAN. Nº.  10 DE VALÈNCIA</c:v>
                </c:pt>
                <c:pt idx="68">
                  <c:v>JDO.  DE 1ª.  INSTAN. Nº.  11 DE VALÈNCIA</c:v>
                </c:pt>
                <c:pt idx="69">
                  <c:v>JDO.  DE 1ª.  INSTAN. Nº.  12 DE VALÈNCIA</c:v>
                </c:pt>
                <c:pt idx="70">
                  <c:v>JDO.  DE 1ª.  INSTAN. Nº.  14 DE VALÈNCIA</c:v>
                </c:pt>
                <c:pt idx="71">
                  <c:v>JDO.  DE 1ª.  INSTAN. Nº.  15 DE VALÈNCIA</c:v>
                </c:pt>
                <c:pt idx="72">
                  <c:v>JDO.  DE 1ª.  INSTAN. Nº.  16 DE VALÈNCIA</c:v>
                </c:pt>
                <c:pt idx="73">
                  <c:v>JDO.  DE 1ª.  INSTAN. Nº.  17 DE VALÈNCIA</c:v>
                </c:pt>
                <c:pt idx="74">
                  <c:v>JDO.  DE 1ª.  INSTAN. Nº.  18 DE VALÈNCIA</c:v>
                </c:pt>
                <c:pt idx="75">
                  <c:v>JDO.  DE 1ª.  INSTAN. Nº.  19 DE VALÈNCIA</c:v>
                </c:pt>
                <c:pt idx="76">
                  <c:v>JDO.  DE 1ª.  INSTAN. Nº.  20 DE VALÈNCIA</c:v>
                </c:pt>
                <c:pt idx="77">
                  <c:v>JDO.  DE 1ª.  INSTAN. Nº.  21 DE VALÈNCIA</c:v>
                </c:pt>
                <c:pt idx="78">
                  <c:v>JDO.  DE 1ª.  INSTAN. Nº.  22 DE VALÈNCIA</c:v>
                </c:pt>
                <c:pt idx="79">
                  <c:v>JDO.  DE 1ª.  INSTAN. Nº.  23 DE VALÈNCIA</c:v>
                </c:pt>
                <c:pt idx="80">
                  <c:v>JDO.  DE 1ª.  INSTAN. Nº.  25 DE VALÈNCIA</c:v>
                </c:pt>
                <c:pt idx="81">
                  <c:v>JDO.  DE 1ª.  INSTAN. Nº.  27 DE VALÈNCIA</c:v>
                </c:pt>
                <c:pt idx="82">
                  <c:v>JDO.  DE 1ª.  INSTAN. Nº.  29 DE VALÈNCIA</c:v>
                </c:pt>
                <c:pt idx="83">
                  <c:v>JDO.  DE 1ª.  INSTAN. Nº.  30 DE VALÈNCIA</c:v>
                </c:pt>
              </c:strCache>
            </c:strRef>
          </c:cat>
          <c:val>
            <c:numRef>
              <c:f>INSTANCIA!$G$7:$G$90</c:f>
              <c:numCache>
                <c:formatCode>0</c:formatCode>
                <c:ptCount val="84"/>
                <c:pt idx="0">
                  <c:v>657</c:v>
                </c:pt>
                <c:pt idx="1">
                  <c:v>869</c:v>
                </c:pt>
                <c:pt idx="2">
                  <c:v>542</c:v>
                </c:pt>
                <c:pt idx="3">
                  <c:v>1073</c:v>
                </c:pt>
                <c:pt idx="4">
                  <c:v>680</c:v>
                </c:pt>
                <c:pt idx="5">
                  <c:v>987</c:v>
                </c:pt>
                <c:pt idx="6">
                  <c:v>925</c:v>
                </c:pt>
                <c:pt idx="7">
                  <c:v>930</c:v>
                </c:pt>
                <c:pt idx="8">
                  <c:v>1455</c:v>
                </c:pt>
                <c:pt idx="9">
                  <c:v>1142</c:v>
                </c:pt>
                <c:pt idx="10">
                  <c:v>717</c:v>
                </c:pt>
                <c:pt idx="11">
                  <c:v>1023</c:v>
                </c:pt>
                <c:pt idx="12">
                  <c:v>1462</c:v>
                </c:pt>
                <c:pt idx="13">
                  <c:v>797</c:v>
                </c:pt>
                <c:pt idx="14">
                  <c:v>1242</c:v>
                </c:pt>
                <c:pt idx="15">
                  <c:v>719</c:v>
                </c:pt>
                <c:pt idx="16">
                  <c:v>1338</c:v>
                </c:pt>
                <c:pt idx="17">
                  <c:v>1143</c:v>
                </c:pt>
                <c:pt idx="18">
                  <c:v>631</c:v>
                </c:pt>
                <c:pt idx="19">
                  <c:v>984</c:v>
                </c:pt>
                <c:pt idx="20">
                  <c:v>782</c:v>
                </c:pt>
                <c:pt idx="21">
                  <c:v>937</c:v>
                </c:pt>
                <c:pt idx="22">
                  <c:v>741</c:v>
                </c:pt>
                <c:pt idx="23">
                  <c:v>1118</c:v>
                </c:pt>
                <c:pt idx="24">
                  <c:v>1168</c:v>
                </c:pt>
                <c:pt idx="25">
                  <c:v>1085</c:v>
                </c:pt>
                <c:pt idx="26">
                  <c:v>917</c:v>
                </c:pt>
                <c:pt idx="27">
                  <c:v>1298</c:v>
                </c:pt>
                <c:pt idx="28">
                  <c:v>1404</c:v>
                </c:pt>
                <c:pt idx="29">
                  <c:v>1673</c:v>
                </c:pt>
                <c:pt idx="30">
                  <c:v>850</c:v>
                </c:pt>
                <c:pt idx="31">
                  <c:v>537</c:v>
                </c:pt>
                <c:pt idx="32">
                  <c:v>707</c:v>
                </c:pt>
                <c:pt idx="33">
                  <c:v>989</c:v>
                </c:pt>
                <c:pt idx="34">
                  <c:v>890</c:v>
                </c:pt>
                <c:pt idx="35">
                  <c:v>868</c:v>
                </c:pt>
                <c:pt idx="36">
                  <c:v>1199</c:v>
                </c:pt>
                <c:pt idx="37">
                  <c:v>1019</c:v>
                </c:pt>
                <c:pt idx="38">
                  <c:v>934</c:v>
                </c:pt>
                <c:pt idx="39">
                  <c:v>939</c:v>
                </c:pt>
                <c:pt idx="40">
                  <c:v>536</c:v>
                </c:pt>
                <c:pt idx="41">
                  <c:v>815</c:v>
                </c:pt>
                <c:pt idx="42">
                  <c:v>939</c:v>
                </c:pt>
                <c:pt idx="43">
                  <c:v>600</c:v>
                </c:pt>
                <c:pt idx="44">
                  <c:v>894</c:v>
                </c:pt>
                <c:pt idx="45">
                  <c:v>240</c:v>
                </c:pt>
                <c:pt idx="46">
                  <c:v>810</c:v>
                </c:pt>
                <c:pt idx="47">
                  <c:v>976</c:v>
                </c:pt>
                <c:pt idx="48">
                  <c:v>1152</c:v>
                </c:pt>
                <c:pt idx="49">
                  <c:v>742</c:v>
                </c:pt>
                <c:pt idx="50">
                  <c:v>1008</c:v>
                </c:pt>
                <c:pt idx="51">
                  <c:v>632</c:v>
                </c:pt>
                <c:pt idx="52">
                  <c:v>542</c:v>
                </c:pt>
                <c:pt idx="53">
                  <c:v>693</c:v>
                </c:pt>
                <c:pt idx="54">
                  <c:v>554</c:v>
                </c:pt>
                <c:pt idx="55">
                  <c:v>948</c:v>
                </c:pt>
                <c:pt idx="56">
                  <c:v>871</c:v>
                </c:pt>
                <c:pt idx="57">
                  <c:v>748</c:v>
                </c:pt>
                <c:pt idx="58">
                  <c:v>923</c:v>
                </c:pt>
                <c:pt idx="59">
                  <c:v>765</c:v>
                </c:pt>
                <c:pt idx="60">
                  <c:v>1261</c:v>
                </c:pt>
                <c:pt idx="61">
                  <c:v>1160</c:v>
                </c:pt>
                <c:pt idx="62">
                  <c:v>997</c:v>
                </c:pt>
                <c:pt idx="63">
                  <c:v>976</c:v>
                </c:pt>
                <c:pt idx="64">
                  <c:v>1109</c:v>
                </c:pt>
                <c:pt idx="65">
                  <c:v>1109</c:v>
                </c:pt>
                <c:pt idx="66">
                  <c:v>978</c:v>
                </c:pt>
                <c:pt idx="67">
                  <c:v>827</c:v>
                </c:pt>
                <c:pt idx="68">
                  <c:v>1039</c:v>
                </c:pt>
                <c:pt idx="69">
                  <c:v>1174</c:v>
                </c:pt>
                <c:pt idx="70">
                  <c:v>948</c:v>
                </c:pt>
                <c:pt idx="71">
                  <c:v>899</c:v>
                </c:pt>
                <c:pt idx="72">
                  <c:v>1019</c:v>
                </c:pt>
                <c:pt idx="73">
                  <c:v>1170</c:v>
                </c:pt>
                <c:pt idx="74">
                  <c:v>987</c:v>
                </c:pt>
                <c:pt idx="75">
                  <c:v>1051</c:v>
                </c:pt>
                <c:pt idx="76">
                  <c:v>1015</c:v>
                </c:pt>
                <c:pt idx="77">
                  <c:v>1150</c:v>
                </c:pt>
                <c:pt idx="78">
                  <c:v>931</c:v>
                </c:pt>
                <c:pt idx="79">
                  <c:v>1100</c:v>
                </c:pt>
                <c:pt idx="80">
                  <c:v>595</c:v>
                </c:pt>
                <c:pt idx="81">
                  <c:v>1091</c:v>
                </c:pt>
                <c:pt idx="82">
                  <c:v>974</c:v>
                </c:pt>
                <c:pt idx="83">
                  <c:v>1330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38A-433B-B080-6E05CDF7656F}"/>
            </c:ext>
          </c:extLst>
        </c:ser>
        <c:ser>
          <c:idx val="2"/>
          <c:order val="2"/>
          <c:tx>
            <c:strRef>
              <c:f>INSTANCIA!$H$6</c:f>
              <c:strCache>
                <c:ptCount val="1"/>
                <c:pt idx="0">
                  <c:v>Decretos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INSTANCIA!$A$7:$A$90</c:f>
              <c:strCache>
                <c:ptCount val="84"/>
                <c:pt idx="0">
                  <c:v>SEC.  CIVIL DEL T.  DE INSTAN. DE DENIA. PLAZA Nº 1</c:v>
                </c:pt>
                <c:pt idx="1">
                  <c:v>SEC.  CIVIL DEL T.  DE INSTAN. DE DENIA. PLAZA Nº 2</c:v>
                </c:pt>
                <c:pt idx="2">
                  <c:v>SEC.  CIVIL DEL T.  DE INSTAN. DE DENIA. PLAZA Nº 3</c:v>
                </c:pt>
                <c:pt idx="3">
                  <c:v>SEC.  CIVIL DEL T.  DE INSTAN. DE DENIA. PLAZA Nº 4</c:v>
                </c:pt>
                <c:pt idx="4">
                  <c:v>SEC.  CIVIL DEL T.  DE INSTAN. DE DENIA. PLAZA Nº 5</c:v>
                </c:pt>
                <c:pt idx="5">
                  <c:v>SEC.  CIVIL DEL T.  DE INSTAN. DE DENIA. PLAZA Nº 6</c:v>
                </c:pt>
                <c:pt idx="6">
                  <c:v>JDO.  DE 1ª.  INSTAN. Nº.  1 DE ALACANT/ALICANTE</c:v>
                </c:pt>
                <c:pt idx="7">
                  <c:v>JDO.  DE 1ª.  INSTAN. Nº.  2 DE ALACANT/ALICANTE</c:v>
                </c:pt>
                <c:pt idx="8">
                  <c:v>JDO.  DE 1ª.  INSTAN. Nº.  3 DE ALACANT/ALICANTE</c:v>
                </c:pt>
                <c:pt idx="9">
                  <c:v>JDO.  DE 1ª.  INSTAN. Nº.  4 DE ALACANT/ALICANTE</c:v>
                </c:pt>
                <c:pt idx="10">
                  <c:v>JDO.  DE 1ª.  INSTAN. Nº.  5 DE ALACANT/ALICANTE</c:v>
                </c:pt>
                <c:pt idx="11">
                  <c:v>JDO.  DE 1ª.  INSTAN. Nº.  6 DE ALACANT/ALICANTE</c:v>
                </c:pt>
                <c:pt idx="12">
                  <c:v>JDO.  DE 1ª.  INSTAN. Nº.  7 DE ALACANT/ALICANTE</c:v>
                </c:pt>
                <c:pt idx="13">
                  <c:v>JDO.  DE 1ª.  INSTAN. Nº.  9 DE ALACANT/ALICANTE</c:v>
                </c:pt>
                <c:pt idx="14">
                  <c:v>JDO.  DE 1ª.  INSTAN. Nº.  11 DE ALACANT/ALICANTE</c:v>
                </c:pt>
                <c:pt idx="15">
                  <c:v>JDO.  DE 1ª.  INSTAN. Nº.  12 DE ALACANT/ALICANTE</c:v>
                </c:pt>
                <c:pt idx="16">
                  <c:v>JDO.  DE 1ª.  INSTAN. Nº.  14 DE ALACANT/ALICANTE</c:v>
                </c:pt>
                <c:pt idx="17">
                  <c:v>JDO.  DE 1ª.  INSTAN. Nº.  15 DE ALACANT/ALICANTE</c:v>
                </c:pt>
                <c:pt idx="18">
                  <c:v>JDO.  DE 1ª.  INSTAN. Nº.  1 DE ORIHUELA</c:v>
                </c:pt>
                <c:pt idx="19">
                  <c:v>JDO.  DE 1ª.  INSTAN. Nº.  2 DE ORIHUELA</c:v>
                </c:pt>
                <c:pt idx="20">
                  <c:v>JDO.  DE 1ª.  INSTAN. Nº.  3 DE ORIHUELA</c:v>
                </c:pt>
                <c:pt idx="21">
                  <c:v>JDO.  DE 1ª.  INSTAN. Nº.  4 DE ORIHUELA</c:v>
                </c:pt>
                <c:pt idx="22">
                  <c:v>JDO.  DE 1ª.  INSTAN. Nº.  5 DE ORIHUELA</c:v>
                </c:pt>
                <c:pt idx="23">
                  <c:v>JDO.  DE 1ª.  INSTAN. Nº.  6 DE ORIHUELA</c:v>
                </c:pt>
                <c:pt idx="24">
                  <c:v>JDO.  DE 1ª.  INSTAN. Nº.  1 DE ELX/ELCHE</c:v>
                </c:pt>
                <c:pt idx="25">
                  <c:v>JDO.  DE 1ª.  INSTAN. Nº.  2 DE ELX/ELCHE</c:v>
                </c:pt>
                <c:pt idx="26">
                  <c:v>JDO.  DE 1ª.  INSTAN. Nº.  3 DE ELX/ELCHE</c:v>
                </c:pt>
                <c:pt idx="27">
                  <c:v>JDO.  DE 1ª.  INSTAN. Nº.  4 DE ELX/ELCHE</c:v>
                </c:pt>
                <c:pt idx="28">
                  <c:v>JDO.  DE 1ª.  INSTAN. Nº.  7 DE ELX/ELCHE</c:v>
                </c:pt>
                <c:pt idx="29">
                  <c:v>JDO.  DE 1ª.  INSTAN. Nº.  8 DE ELX/ELCHE</c:v>
                </c:pt>
                <c:pt idx="30">
                  <c:v>JDO.  DE 1ª.  INSTAN. Nº.  1 DE BENIDORM</c:v>
                </c:pt>
                <c:pt idx="31">
                  <c:v>JDO.  DE 1ª.  INSTAN. Nº.  2 DE BENIDORM</c:v>
                </c:pt>
                <c:pt idx="32">
                  <c:v>JDO.  DE 1ª.  INSTAN. Nº.  3 DE BENIDORM</c:v>
                </c:pt>
                <c:pt idx="33">
                  <c:v>JDO.  DE 1ª.  INSTAN. Nº.  4 DE BENIDORM</c:v>
                </c:pt>
                <c:pt idx="34">
                  <c:v>JDO.  DE 1ª.  INSTAN. Nº.  5 DE BENIDORM</c:v>
                </c:pt>
                <c:pt idx="35">
                  <c:v>JDO.  DE 1ª.  INSTAN. Nº.  1 DE TORREVIEJA</c:v>
                </c:pt>
                <c:pt idx="36">
                  <c:v>JDO.  DE 1ª.  INSTAN. Nº.  2 DE TORREVIEJA</c:v>
                </c:pt>
                <c:pt idx="37">
                  <c:v>JDO.  DE 1ª.  INSTAN. Nº.  3 DE TORREVIEJA</c:v>
                </c:pt>
                <c:pt idx="38">
                  <c:v>JDO.  DE 1ª.  INSTAN. Nº.  4 DE TORREVIEJA</c:v>
                </c:pt>
                <c:pt idx="39">
                  <c:v>JDO.  DE 1ª.  INSTAN. Nº.  5 DE TORREVIEJA</c:v>
                </c:pt>
                <c:pt idx="40">
                  <c:v>JDO.  DE 1ª.  INSTAN. Nº.  1 DE CASTELLÓ DE LA PLANA/CASTELLÓN DE LA PLANA</c:v>
                </c:pt>
                <c:pt idx="41">
                  <c:v>JDO.  DE 1ª.  INSTAN. Nº.  2 DE CASTELLÓ DE LA PLANA/CASTELLÓN DE LA PLANA</c:v>
                </c:pt>
                <c:pt idx="42">
                  <c:v>JDO.  DE 1ª.  INSTAN. Nº.  3 DE CASTELLÓ DE LA PLANA/CASTELLÓN DE LA PLANA</c:v>
                </c:pt>
                <c:pt idx="43">
                  <c:v>JDO.  DE 1ª.  INSTAN. Nº.  4 DE CASTELLÓ DE LA PLANA/CASTELLÓN DE LA PLANA</c:v>
                </c:pt>
                <c:pt idx="44">
                  <c:v>JDO.  DE 1ª.  INSTAN. Nº.  5 DE CASTELLÓ DE LA PLANA/CASTELLÓN DE LA PLANA</c:v>
                </c:pt>
                <c:pt idx="45">
                  <c:v>JDO.  DE 1ª.  INSTAN. Nº.  6 DE CASTELLÓ DE LA PLANA/CASTELLÓN DE LA PLANA</c:v>
                </c:pt>
                <c:pt idx="46">
                  <c:v>JDO.  DE 1ª.  INSTAN. Nº.  8 DE CASTELLÓ DE LA PLANA/CASTELLÓN DE LA PLANA</c:v>
                </c:pt>
                <c:pt idx="47">
                  <c:v>JDO.  DE 1ª.  INSTAN. Nº.  10 DE CASTELLÓ DE LA PLANA/CASTELLÓN DE LA PLANA</c:v>
                </c:pt>
                <c:pt idx="48">
                  <c:v>JDO.  DE 1ª.  INSTAN. Nº.  1 DE GANDIA</c:v>
                </c:pt>
                <c:pt idx="49">
                  <c:v>JDO.  DE 1ª.  INSTAN. Nº.  2 DE GANDIA</c:v>
                </c:pt>
                <c:pt idx="50">
                  <c:v>JDO.  DE 1ª.  INSTAN. Nº.  3 DE GANDIA</c:v>
                </c:pt>
                <c:pt idx="51">
                  <c:v>JDO.  DE 1ª.  INSTAN. Nº.  4 DE GANDIA</c:v>
                </c:pt>
                <c:pt idx="52">
                  <c:v>JDO.  DE 1ª.  INSTAN. Nº.  5 DE GANDIA</c:v>
                </c:pt>
                <c:pt idx="53">
                  <c:v>JDO.  DE 1ª.  INSTAN. Nº.  6 DE GANDIA</c:v>
                </c:pt>
                <c:pt idx="54">
                  <c:v>SEC.  CIVIL DEL T.  DE INSTAN. DE TORRENT. PLAZA Nº 1</c:v>
                </c:pt>
                <c:pt idx="55">
                  <c:v>SEC.  CIVIL DEL T.  DE INSTAN. DE TORRENT. PLAZA Nº 2</c:v>
                </c:pt>
                <c:pt idx="56">
                  <c:v>SEC.  CIVIL DEL T.  DE INSTAN. DE TORRENT. PLAZA Nº 3</c:v>
                </c:pt>
                <c:pt idx="57">
                  <c:v>SEC.  CIVIL DEL T.  DE INSTAN. DE TORRENT. PLAZA Nº 4</c:v>
                </c:pt>
                <c:pt idx="58">
                  <c:v>SEC.  CIVIL DEL T.  DE INSTAN. DE TORRENT. PLAZA Nº 5</c:v>
                </c:pt>
                <c:pt idx="59">
                  <c:v>SEC.  CIVIL DEL T.  DE INSTAN. DE TORRENT. PLAZA Nº 6</c:v>
                </c:pt>
                <c:pt idx="60">
                  <c:v>JDO.  DE 1ª.  INSTAN. Nº.  1 DE VALÈNCIA</c:v>
                </c:pt>
                <c:pt idx="61">
                  <c:v>JDO.  DE 1ª.  INSTAN. Nº.  2 DE VALÈNCIA</c:v>
                </c:pt>
                <c:pt idx="62">
                  <c:v>JDO.  DE 1ª.  INSTAN. Nº.  3 DE VALÈNCIA</c:v>
                </c:pt>
                <c:pt idx="63">
                  <c:v>JDO.  DE 1ª.  INSTAN. Nº.  4 DE VALÈNCIA</c:v>
                </c:pt>
                <c:pt idx="64">
                  <c:v>JDO.  DE 1ª.  INSTAN. Nº.  5 DE VALÈNCIA</c:v>
                </c:pt>
                <c:pt idx="65">
                  <c:v>JDO.  DE 1ª.  INSTAN. Nº.  6 DE VALÈNCIA</c:v>
                </c:pt>
                <c:pt idx="66">
                  <c:v>JDO.  DE 1ª.  INSTAN. Nº.  7 DE VALÈNCIA</c:v>
                </c:pt>
                <c:pt idx="67">
                  <c:v>JDO.  DE 1ª.  INSTAN. Nº.  10 DE VALÈNCIA</c:v>
                </c:pt>
                <c:pt idx="68">
                  <c:v>JDO.  DE 1ª.  INSTAN. Nº.  11 DE VALÈNCIA</c:v>
                </c:pt>
                <c:pt idx="69">
                  <c:v>JDO.  DE 1ª.  INSTAN. Nº.  12 DE VALÈNCIA</c:v>
                </c:pt>
                <c:pt idx="70">
                  <c:v>JDO.  DE 1ª.  INSTAN. Nº.  14 DE VALÈNCIA</c:v>
                </c:pt>
                <c:pt idx="71">
                  <c:v>JDO.  DE 1ª.  INSTAN. Nº.  15 DE VALÈNCIA</c:v>
                </c:pt>
                <c:pt idx="72">
                  <c:v>JDO.  DE 1ª.  INSTAN. Nº.  16 DE VALÈNCIA</c:v>
                </c:pt>
                <c:pt idx="73">
                  <c:v>JDO.  DE 1ª.  INSTAN. Nº.  17 DE VALÈNCIA</c:v>
                </c:pt>
                <c:pt idx="74">
                  <c:v>JDO.  DE 1ª.  INSTAN. Nº.  18 DE VALÈNCIA</c:v>
                </c:pt>
                <c:pt idx="75">
                  <c:v>JDO.  DE 1ª.  INSTAN. Nº.  19 DE VALÈNCIA</c:v>
                </c:pt>
                <c:pt idx="76">
                  <c:v>JDO.  DE 1ª.  INSTAN. Nº.  20 DE VALÈNCIA</c:v>
                </c:pt>
                <c:pt idx="77">
                  <c:v>JDO.  DE 1ª.  INSTAN. Nº.  21 DE VALÈNCIA</c:v>
                </c:pt>
                <c:pt idx="78">
                  <c:v>JDO.  DE 1ª.  INSTAN. Nº.  22 DE VALÈNCIA</c:v>
                </c:pt>
                <c:pt idx="79">
                  <c:v>JDO.  DE 1ª.  INSTAN. Nº.  23 DE VALÈNCIA</c:v>
                </c:pt>
                <c:pt idx="80">
                  <c:v>JDO.  DE 1ª.  INSTAN. Nº.  25 DE VALÈNCIA</c:v>
                </c:pt>
                <c:pt idx="81">
                  <c:v>JDO.  DE 1ª.  INSTAN. Nº.  27 DE VALÈNCIA</c:v>
                </c:pt>
                <c:pt idx="82">
                  <c:v>JDO.  DE 1ª.  INSTAN. Nº.  29 DE VALÈNCIA</c:v>
                </c:pt>
                <c:pt idx="83">
                  <c:v>JDO.  DE 1ª.  INSTAN. Nº.  30 DE VALÈNCIA</c:v>
                </c:pt>
              </c:strCache>
            </c:strRef>
          </c:cat>
          <c:val>
            <c:numRef>
              <c:f>INSTANCIA!$H$7:$H$90</c:f>
              <c:numCache>
                <c:formatCode>#,##0</c:formatCode>
                <c:ptCount val="84"/>
                <c:pt idx="0">
                  <c:v>568</c:v>
                </c:pt>
                <c:pt idx="1">
                  <c:v>589</c:v>
                </c:pt>
                <c:pt idx="2">
                  <c:v>458</c:v>
                </c:pt>
                <c:pt idx="3">
                  <c:v>868</c:v>
                </c:pt>
                <c:pt idx="4">
                  <c:v>926</c:v>
                </c:pt>
                <c:pt idx="5">
                  <c:v>474</c:v>
                </c:pt>
                <c:pt idx="6">
                  <c:v>1369</c:v>
                </c:pt>
                <c:pt idx="7">
                  <c:v>1062</c:v>
                </c:pt>
                <c:pt idx="8">
                  <c:v>833</c:v>
                </c:pt>
                <c:pt idx="9">
                  <c:v>1106</c:v>
                </c:pt>
                <c:pt idx="10">
                  <c:v>825</c:v>
                </c:pt>
                <c:pt idx="11">
                  <c:v>816</c:v>
                </c:pt>
                <c:pt idx="12">
                  <c:v>913</c:v>
                </c:pt>
                <c:pt idx="13">
                  <c:v>929</c:v>
                </c:pt>
                <c:pt idx="14">
                  <c:v>932</c:v>
                </c:pt>
                <c:pt idx="15">
                  <c:v>1099</c:v>
                </c:pt>
                <c:pt idx="16">
                  <c:v>733</c:v>
                </c:pt>
                <c:pt idx="17">
                  <c:v>930</c:v>
                </c:pt>
                <c:pt idx="18">
                  <c:v>951</c:v>
                </c:pt>
                <c:pt idx="19">
                  <c:v>1033</c:v>
                </c:pt>
                <c:pt idx="20">
                  <c:v>996</c:v>
                </c:pt>
                <c:pt idx="21">
                  <c:v>1239</c:v>
                </c:pt>
                <c:pt idx="22">
                  <c:v>1075</c:v>
                </c:pt>
                <c:pt idx="23">
                  <c:v>1325</c:v>
                </c:pt>
                <c:pt idx="24">
                  <c:v>958</c:v>
                </c:pt>
                <c:pt idx="25">
                  <c:v>1290</c:v>
                </c:pt>
                <c:pt idx="26">
                  <c:v>1010</c:v>
                </c:pt>
                <c:pt idx="27">
                  <c:v>1328</c:v>
                </c:pt>
                <c:pt idx="28">
                  <c:v>1378</c:v>
                </c:pt>
                <c:pt idx="29">
                  <c:v>951</c:v>
                </c:pt>
                <c:pt idx="30">
                  <c:v>883</c:v>
                </c:pt>
                <c:pt idx="31">
                  <c:v>1081</c:v>
                </c:pt>
                <c:pt idx="32">
                  <c:v>806</c:v>
                </c:pt>
                <c:pt idx="33">
                  <c:v>815</c:v>
                </c:pt>
                <c:pt idx="34">
                  <c:v>647</c:v>
                </c:pt>
                <c:pt idx="35">
                  <c:v>461</c:v>
                </c:pt>
                <c:pt idx="36">
                  <c:v>888</c:v>
                </c:pt>
                <c:pt idx="37">
                  <c:v>1457</c:v>
                </c:pt>
                <c:pt idx="38">
                  <c:v>746</c:v>
                </c:pt>
                <c:pt idx="39">
                  <c:v>749</c:v>
                </c:pt>
                <c:pt idx="40">
                  <c:v>777</c:v>
                </c:pt>
                <c:pt idx="41">
                  <c:v>939</c:v>
                </c:pt>
                <c:pt idx="42">
                  <c:v>928</c:v>
                </c:pt>
                <c:pt idx="43">
                  <c:v>1148</c:v>
                </c:pt>
                <c:pt idx="44">
                  <c:v>1057</c:v>
                </c:pt>
                <c:pt idx="45">
                  <c:v>917</c:v>
                </c:pt>
                <c:pt idx="46">
                  <c:v>889</c:v>
                </c:pt>
                <c:pt idx="47">
                  <c:v>929</c:v>
                </c:pt>
                <c:pt idx="48">
                  <c:v>1073</c:v>
                </c:pt>
                <c:pt idx="49">
                  <c:v>679</c:v>
                </c:pt>
                <c:pt idx="50">
                  <c:v>787</c:v>
                </c:pt>
                <c:pt idx="51">
                  <c:v>1146</c:v>
                </c:pt>
                <c:pt idx="52">
                  <c:v>1222</c:v>
                </c:pt>
                <c:pt idx="53">
                  <c:v>941</c:v>
                </c:pt>
                <c:pt idx="54">
                  <c:v>649</c:v>
                </c:pt>
                <c:pt idx="55">
                  <c:v>1050</c:v>
                </c:pt>
                <c:pt idx="56">
                  <c:v>921</c:v>
                </c:pt>
                <c:pt idx="57">
                  <c:v>887</c:v>
                </c:pt>
                <c:pt idx="58">
                  <c:v>752</c:v>
                </c:pt>
                <c:pt idx="59">
                  <c:v>669</c:v>
                </c:pt>
                <c:pt idx="60">
                  <c:v>910</c:v>
                </c:pt>
                <c:pt idx="61">
                  <c:v>807</c:v>
                </c:pt>
                <c:pt idx="62">
                  <c:v>792</c:v>
                </c:pt>
                <c:pt idx="63">
                  <c:v>912</c:v>
                </c:pt>
                <c:pt idx="64">
                  <c:v>894</c:v>
                </c:pt>
                <c:pt idx="65">
                  <c:v>588</c:v>
                </c:pt>
                <c:pt idx="66">
                  <c:v>570</c:v>
                </c:pt>
                <c:pt idx="67">
                  <c:v>811</c:v>
                </c:pt>
                <c:pt idx="68">
                  <c:v>820</c:v>
                </c:pt>
                <c:pt idx="69">
                  <c:v>760</c:v>
                </c:pt>
                <c:pt idx="70">
                  <c:v>930</c:v>
                </c:pt>
                <c:pt idx="71">
                  <c:v>906</c:v>
                </c:pt>
                <c:pt idx="72">
                  <c:v>694</c:v>
                </c:pt>
                <c:pt idx="73">
                  <c:v>794</c:v>
                </c:pt>
                <c:pt idx="74">
                  <c:v>815</c:v>
                </c:pt>
                <c:pt idx="75">
                  <c:v>1029</c:v>
                </c:pt>
                <c:pt idx="76">
                  <c:v>844</c:v>
                </c:pt>
                <c:pt idx="77">
                  <c:v>611</c:v>
                </c:pt>
                <c:pt idx="78">
                  <c:v>920</c:v>
                </c:pt>
                <c:pt idx="79">
                  <c:v>796</c:v>
                </c:pt>
                <c:pt idx="80">
                  <c:v>929</c:v>
                </c:pt>
                <c:pt idx="81">
                  <c:v>694</c:v>
                </c:pt>
                <c:pt idx="82">
                  <c:v>713</c:v>
                </c:pt>
                <c:pt idx="83">
                  <c:v>748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38A-433B-B080-6E05CDF765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952893087"/>
        <c:axId val="1952883967"/>
      </c:barChart>
      <c:catAx>
        <c:axId val="195289308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952883967"/>
        <c:crosses val="autoZero"/>
        <c:auto val="1"/>
        <c:lblAlgn val="ctr"/>
        <c:lblOffset val="100"/>
        <c:noMultiLvlLbl val="0"/>
      </c:catAx>
      <c:valAx>
        <c:axId val="1952883967"/>
        <c:scaling>
          <c:orientation val="minMax"/>
          <c:max val="45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95289308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Fase</a:t>
            </a:r>
            <a:r>
              <a:rPr lang="es-ES" baseline="0"/>
              <a:t> ejecución</a:t>
            </a:r>
            <a:endParaRPr lang="es-E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INSTANCIA!$I$6</c:f>
              <c:strCache>
                <c:ptCount val="1"/>
                <c:pt idx="0">
                  <c:v>Ejecuciones ingresadas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INSTANCIA!$A$7:$A$90</c:f>
              <c:strCache>
                <c:ptCount val="84"/>
                <c:pt idx="0">
                  <c:v>SEC.  CIVIL DEL T.  DE INSTAN. DE DENIA. PLAZA Nº 1</c:v>
                </c:pt>
                <c:pt idx="1">
                  <c:v>SEC.  CIVIL DEL T.  DE INSTAN. DE DENIA. PLAZA Nº 2</c:v>
                </c:pt>
                <c:pt idx="2">
                  <c:v>SEC.  CIVIL DEL T.  DE INSTAN. DE DENIA. PLAZA Nº 3</c:v>
                </c:pt>
                <c:pt idx="3">
                  <c:v>SEC.  CIVIL DEL T.  DE INSTAN. DE DENIA. PLAZA Nº 4</c:v>
                </c:pt>
                <c:pt idx="4">
                  <c:v>SEC.  CIVIL DEL T.  DE INSTAN. DE DENIA. PLAZA Nº 5</c:v>
                </c:pt>
                <c:pt idx="5">
                  <c:v>SEC.  CIVIL DEL T.  DE INSTAN. DE DENIA. PLAZA Nº 6</c:v>
                </c:pt>
                <c:pt idx="6">
                  <c:v>JDO.  DE 1ª.  INSTAN. Nº.  1 DE ALACANT/ALICANTE</c:v>
                </c:pt>
                <c:pt idx="7">
                  <c:v>JDO.  DE 1ª.  INSTAN. Nº.  2 DE ALACANT/ALICANTE</c:v>
                </c:pt>
                <c:pt idx="8">
                  <c:v>JDO.  DE 1ª.  INSTAN. Nº.  3 DE ALACANT/ALICANTE</c:v>
                </c:pt>
                <c:pt idx="9">
                  <c:v>JDO.  DE 1ª.  INSTAN. Nº.  4 DE ALACANT/ALICANTE</c:v>
                </c:pt>
                <c:pt idx="10">
                  <c:v>JDO.  DE 1ª.  INSTAN. Nº.  5 DE ALACANT/ALICANTE</c:v>
                </c:pt>
                <c:pt idx="11">
                  <c:v>JDO.  DE 1ª.  INSTAN. Nº.  6 DE ALACANT/ALICANTE</c:v>
                </c:pt>
                <c:pt idx="12">
                  <c:v>JDO.  DE 1ª.  INSTAN. Nº.  7 DE ALACANT/ALICANTE</c:v>
                </c:pt>
                <c:pt idx="13">
                  <c:v>JDO.  DE 1ª.  INSTAN. Nº.  9 DE ALACANT/ALICANTE</c:v>
                </c:pt>
                <c:pt idx="14">
                  <c:v>JDO.  DE 1ª.  INSTAN. Nº.  11 DE ALACANT/ALICANTE</c:v>
                </c:pt>
                <c:pt idx="15">
                  <c:v>JDO.  DE 1ª.  INSTAN. Nº.  12 DE ALACANT/ALICANTE</c:v>
                </c:pt>
                <c:pt idx="16">
                  <c:v>JDO.  DE 1ª.  INSTAN. Nº.  14 DE ALACANT/ALICANTE</c:v>
                </c:pt>
                <c:pt idx="17">
                  <c:v>JDO.  DE 1ª.  INSTAN. Nº.  15 DE ALACANT/ALICANTE</c:v>
                </c:pt>
                <c:pt idx="18">
                  <c:v>JDO.  DE 1ª.  INSTAN. Nº.  1 DE ORIHUELA</c:v>
                </c:pt>
                <c:pt idx="19">
                  <c:v>JDO.  DE 1ª.  INSTAN. Nº.  2 DE ORIHUELA</c:v>
                </c:pt>
                <c:pt idx="20">
                  <c:v>JDO.  DE 1ª.  INSTAN. Nº.  3 DE ORIHUELA</c:v>
                </c:pt>
                <c:pt idx="21">
                  <c:v>JDO.  DE 1ª.  INSTAN. Nº.  4 DE ORIHUELA</c:v>
                </c:pt>
                <c:pt idx="22">
                  <c:v>JDO.  DE 1ª.  INSTAN. Nº.  5 DE ORIHUELA</c:v>
                </c:pt>
                <c:pt idx="23">
                  <c:v>JDO.  DE 1ª.  INSTAN. Nº.  6 DE ORIHUELA</c:v>
                </c:pt>
                <c:pt idx="24">
                  <c:v>JDO.  DE 1ª.  INSTAN. Nº.  1 DE ELX/ELCHE</c:v>
                </c:pt>
                <c:pt idx="25">
                  <c:v>JDO.  DE 1ª.  INSTAN. Nº.  2 DE ELX/ELCHE</c:v>
                </c:pt>
                <c:pt idx="26">
                  <c:v>JDO.  DE 1ª.  INSTAN. Nº.  3 DE ELX/ELCHE</c:v>
                </c:pt>
                <c:pt idx="27">
                  <c:v>JDO.  DE 1ª.  INSTAN. Nº.  4 DE ELX/ELCHE</c:v>
                </c:pt>
                <c:pt idx="28">
                  <c:v>JDO.  DE 1ª.  INSTAN. Nº.  7 DE ELX/ELCHE</c:v>
                </c:pt>
                <c:pt idx="29">
                  <c:v>JDO.  DE 1ª.  INSTAN. Nº.  8 DE ELX/ELCHE</c:v>
                </c:pt>
                <c:pt idx="30">
                  <c:v>JDO.  DE 1ª.  INSTAN. Nº.  1 DE BENIDORM</c:v>
                </c:pt>
                <c:pt idx="31">
                  <c:v>JDO.  DE 1ª.  INSTAN. Nº.  2 DE BENIDORM</c:v>
                </c:pt>
                <c:pt idx="32">
                  <c:v>JDO.  DE 1ª.  INSTAN. Nº.  3 DE BENIDORM</c:v>
                </c:pt>
                <c:pt idx="33">
                  <c:v>JDO.  DE 1ª.  INSTAN. Nº.  4 DE BENIDORM</c:v>
                </c:pt>
                <c:pt idx="34">
                  <c:v>JDO.  DE 1ª.  INSTAN. Nº.  5 DE BENIDORM</c:v>
                </c:pt>
                <c:pt idx="35">
                  <c:v>JDO.  DE 1ª.  INSTAN. Nº.  1 DE TORREVIEJA</c:v>
                </c:pt>
                <c:pt idx="36">
                  <c:v>JDO.  DE 1ª.  INSTAN. Nº.  2 DE TORREVIEJA</c:v>
                </c:pt>
                <c:pt idx="37">
                  <c:v>JDO.  DE 1ª.  INSTAN. Nº.  3 DE TORREVIEJA</c:v>
                </c:pt>
                <c:pt idx="38">
                  <c:v>JDO.  DE 1ª.  INSTAN. Nº.  4 DE TORREVIEJA</c:v>
                </c:pt>
                <c:pt idx="39">
                  <c:v>JDO.  DE 1ª.  INSTAN. Nº.  5 DE TORREVIEJA</c:v>
                </c:pt>
                <c:pt idx="40">
                  <c:v>JDO.  DE 1ª.  INSTAN. Nº.  1 DE CASTELLÓ DE LA PLANA/CASTELLÓN DE LA PLANA</c:v>
                </c:pt>
                <c:pt idx="41">
                  <c:v>JDO.  DE 1ª.  INSTAN. Nº.  2 DE CASTELLÓ DE LA PLANA/CASTELLÓN DE LA PLANA</c:v>
                </c:pt>
                <c:pt idx="42">
                  <c:v>JDO.  DE 1ª.  INSTAN. Nº.  3 DE CASTELLÓ DE LA PLANA/CASTELLÓN DE LA PLANA</c:v>
                </c:pt>
                <c:pt idx="43">
                  <c:v>JDO.  DE 1ª.  INSTAN. Nº.  4 DE CASTELLÓ DE LA PLANA/CASTELLÓN DE LA PLANA</c:v>
                </c:pt>
                <c:pt idx="44">
                  <c:v>JDO.  DE 1ª.  INSTAN. Nº.  5 DE CASTELLÓ DE LA PLANA/CASTELLÓN DE LA PLANA</c:v>
                </c:pt>
                <c:pt idx="45">
                  <c:v>JDO.  DE 1ª.  INSTAN. Nº.  6 DE CASTELLÓ DE LA PLANA/CASTELLÓN DE LA PLANA</c:v>
                </c:pt>
                <c:pt idx="46">
                  <c:v>JDO.  DE 1ª.  INSTAN. Nº.  8 DE CASTELLÓ DE LA PLANA/CASTELLÓN DE LA PLANA</c:v>
                </c:pt>
                <c:pt idx="47">
                  <c:v>JDO.  DE 1ª.  INSTAN. Nº.  10 DE CASTELLÓ DE LA PLANA/CASTELLÓN DE LA PLANA</c:v>
                </c:pt>
                <c:pt idx="48">
                  <c:v>JDO.  DE 1ª.  INSTAN. Nº.  1 DE GANDIA</c:v>
                </c:pt>
                <c:pt idx="49">
                  <c:v>JDO.  DE 1ª.  INSTAN. Nº.  2 DE GANDIA</c:v>
                </c:pt>
                <c:pt idx="50">
                  <c:v>JDO.  DE 1ª.  INSTAN. Nº.  3 DE GANDIA</c:v>
                </c:pt>
                <c:pt idx="51">
                  <c:v>JDO.  DE 1ª.  INSTAN. Nº.  4 DE GANDIA</c:v>
                </c:pt>
                <c:pt idx="52">
                  <c:v>JDO.  DE 1ª.  INSTAN. Nº.  5 DE GANDIA</c:v>
                </c:pt>
                <c:pt idx="53">
                  <c:v>JDO.  DE 1ª.  INSTAN. Nº.  6 DE GANDIA</c:v>
                </c:pt>
                <c:pt idx="54">
                  <c:v>SEC.  CIVIL DEL T.  DE INSTAN. DE TORRENT. PLAZA Nº 1</c:v>
                </c:pt>
                <c:pt idx="55">
                  <c:v>SEC.  CIVIL DEL T.  DE INSTAN. DE TORRENT. PLAZA Nº 2</c:v>
                </c:pt>
                <c:pt idx="56">
                  <c:v>SEC.  CIVIL DEL T.  DE INSTAN. DE TORRENT. PLAZA Nº 3</c:v>
                </c:pt>
                <c:pt idx="57">
                  <c:v>SEC.  CIVIL DEL T.  DE INSTAN. DE TORRENT. PLAZA Nº 4</c:v>
                </c:pt>
                <c:pt idx="58">
                  <c:v>SEC.  CIVIL DEL T.  DE INSTAN. DE TORRENT. PLAZA Nº 5</c:v>
                </c:pt>
                <c:pt idx="59">
                  <c:v>SEC.  CIVIL DEL T.  DE INSTAN. DE TORRENT. PLAZA Nº 6</c:v>
                </c:pt>
                <c:pt idx="60">
                  <c:v>JDO.  DE 1ª.  INSTAN. Nº.  1 DE VALÈNCIA</c:v>
                </c:pt>
                <c:pt idx="61">
                  <c:v>JDO.  DE 1ª.  INSTAN. Nº.  2 DE VALÈNCIA</c:v>
                </c:pt>
                <c:pt idx="62">
                  <c:v>JDO.  DE 1ª.  INSTAN. Nº.  3 DE VALÈNCIA</c:v>
                </c:pt>
                <c:pt idx="63">
                  <c:v>JDO.  DE 1ª.  INSTAN. Nº.  4 DE VALÈNCIA</c:v>
                </c:pt>
                <c:pt idx="64">
                  <c:v>JDO.  DE 1ª.  INSTAN. Nº.  5 DE VALÈNCIA</c:v>
                </c:pt>
                <c:pt idx="65">
                  <c:v>JDO.  DE 1ª.  INSTAN. Nº.  6 DE VALÈNCIA</c:v>
                </c:pt>
                <c:pt idx="66">
                  <c:v>JDO.  DE 1ª.  INSTAN. Nº.  7 DE VALÈNCIA</c:v>
                </c:pt>
                <c:pt idx="67">
                  <c:v>JDO.  DE 1ª.  INSTAN. Nº.  10 DE VALÈNCIA</c:v>
                </c:pt>
                <c:pt idx="68">
                  <c:v>JDO.  DE 1ª.  INSTAN. Nº.  11 DE VALÈNCIA</c:v>
                </c:pt>
                <c:pt idx="69">
                  <c:v>JDO.  DE 1ª.  INSTAN. Nº.  12 DE VALÈNCIA</c:v>
                </c:pt>
                <c:pt idx="70">
                  <c:v>JDO.  DE 1ª.  INSTAN. Nº.  14 DE VALÈNCIA</c:v>
                </c:pt>
                <c:pt idx="71">
                  <c:v>JDO.  DE 1ª.  INSTAN. Nº.  15 DE VALÈNCIA</c:v>
                </c:pt>
                <c:pt idx="72">
                  <c:v>JDO.  DE 1ª.  INSTAN. Nº.  16 DE VALÈNCIA</c:v>
                </c:pt>
                <c:pt idx="73">
                  <c:v>JDO.  DE 1ª.  INSTAN. Nº.  17 DE VALÈNCIA</c:v>
                </c:pt>
                <c:pt idx="74">
                  <c:v>JDO.  DE 1ª.  INSTAN. Nº.  18 DE VALÈNCIA</c:v>
                </c:pt>
                <c:pt idx="75">
                  <c:v>JDO.  DE 1ª.  INSTAN. Nº.  19 DE VALÈNCIA</c:v>
                </c:pt>
                <c:pt idx="76">
                  <c:v>JDO.  DE 1ª.  INSTAN. Nº.  20 DE VALÈNCIA</c:v>
                </c:pt>
                <c:pt idx="77">
                  <c:v>JDO.  DE 1ª.  INSTAN. Nº.  21 DE VALÈNCIA</c:v>
                </c:pt>
                <c:pt idx="78">
                  <c:v>JDO.  DE 1ª.  INSTAN. Nº.  22 DE VALÈNCIA</c:v>
                </c:pt>
                <c:pt idx="79">
                  <c:v>JDO.  DE 1ª.  INSTAN. Nº.  23 DE VALÈNCIA</c:v>
                </c:pt>
                <c:pt idx="80">
                  <c:v>JDO.  DE 1ª.  INSTAN. Nº.  25 DE VALÈNCIA</c:v>
                </c:pt>
                <c:pt idx="81">
                  <c:v>JDO.  DE 1ª.  INSTAN. Nº.  27 DE VALÈNCIA</c:v>
                </c:pt>
                <c:pt idx="82">
                  <c:v>JDO.  DE 1ª.  INSTAN. Nº.  29 DE VALÈNCIA</c:v>
                </c:pt>
                <c:pt idx="83">
                  <c:v>JDO.  DE 1ª.  INSTAN. Nº.  30 DE VALÈNCIA</c:v>
                </c:pt>
              </c:strCache>
            </c:strRef>
          </c:cat>
          <c:val>
            <c:numRef>
              <c:f>INSTANCIA!$I$7:$I$90</c:f>
              <c:numCache>
                <c:formatCode>#,##0</c:formatCode>
                <c:ptCount val="84"/>
                <c:pt idx="0">
                  <c:v>357</c:v>
                </c:pt>
                <c:pt idx="1">
                  <c:v>502</c:v>
                </c:pt>
                <c:pt idx="2">
                  <c:v>344</c:v>
                </c:pt>
                <c:pt idx="3">
                  <c:v>362</c:v>
                </c:pt>
                <c:pt idx="4">
                  <c:v>364</c:v>
                </c:pt>
                <c:pt idx="5">
                  <c:v>291</c:v>
                </c:pt>
                <c:pt idx="6">
                  <c:v>609</c:v>
                </c:pt>
                <c:pt idx="7">
                  <c:v>619</c:v>
                </c:pt>
                <c:pt idx="8">
                  <c:v>488</c:v>
                </c:pt>
                <c:pt idx="9">
                  <c:v>736</c:v>
                </c:pt>
                <c:pt idx="10">
                  <c:v>652</c:v>
                </c:pt>
                <c:pt idx="11">
                  <c:v>509</c:v>
                </c:pt>
                <c:pt idx="12">
                  <c:v>469</c:v>
                </c:pt>
                <c:pt idx="13">
                  <c:v>688</c:v>
                </c:pt>
                <c:pt idx="14">
                  <c:v>562</c:v>
                </c:pt>
                <c:pt idx="15">
                  <c:v>591</c:v>
                </c:pt>
                <c:pt idx="16">
                  <c:v>470</c:v>
                </c:pt>
                <c:pt idx="17">
                  <c:v>625</c:v>
                </c:pt>
                <c:pt idx="18">
                  <c:v>609</c:v>
                </c:pt>
                <c:pt idx="19">
                  <c:v>660</c:v>
                </c:pt>
                <c:pt idx="20">
                  <c:v>560</c:v>
                </c:pt>
                <c:pt idx="21">
                  <c:v>646</c:v>
                </c:pt>
                <c:pt idx="22">
                  <c:v>465</c:v>
                </c:pt>
                <c:pt idx="23">
                  <c:v>623</c:v>
                </c:pt>
                <c:pt idx="24">
                  <c:v>641</c:v>
                </c:pt>
                <c:pt idx="25">
                  <c:v>275</c:v>
                </c:pt>
                <c:pt idx="26">
                  <c:v>531</c:v>
                </c:pt>
                <c:pt idx="27">
                  <c:v>759</c:v>
                </c:pt>
                <c:pt idx="28">
                  <c:v>912</c:v>
                </c:pt>
                <c:pt idx="29">
                  <c:v>678</c:v>
                </c:pt>
                <c:pt idx="30">
                  <c:v>416</c:v>
                </c:pt>
                <c:pt idx="31">
                  <c:v>496</c:v>
                </c:pt>
                <c:pt idx="32">
                  <c:v>516</c:v>
                </c:pt>
                <c:pt idx="33">
                  <c:v>422</c:v>
                </c:pt>
                <c:pt idx="34">
                  <c:v>434</c:v>
                </c:pt>
                <c:pt idx="35">
                  <c:v>393</c:v>
                </c:pt>
                <c:pt idx="36">
                  <c:v>613</c:v>
                </c:pt>
                <c:pt idx="37">
                  <c:v>680</c:v>
                </c:pt>
                <c:pt idx="38">
                  <c:v>500</c:v>
                </c:pt>
                <c:pt idx="39">
                  <c:v>509</c:v>
                </c:pt>
                <c:pt idx="40">
                  <c:v>513</c:v>
                </c:pt>
                <c:pt idx="41">
                  <c:v>712</c:v>
                </c:pt>
                <c:pt idx="42">
                  <c:v>729</c:v>
                </c:pt>
                <c:pt idx="43">
                  <c:v>708</c:v>
                </c:pt>
                <c:pt idx="44">
                  <c:v>769</c:v>
                </c:pt>
                <c:pt idx="45">
                  <c:v>297</c:v>
                </c:pt>
                <c:pt idx="46">
                  <c:v>531</c:v>
                </c:pt>
                <c:pt idx="47">
                  <c:v>606</c:v>
                </c:pt>
                <c:pt idx="48">
                  <c:v>397</c:v>
                </c:pt>
                <c:pt idx="49">
                  <c:v>362</c:v>
                </c:pt>
                <c:pt idx="50">
                  <c:v>369</c:v>
                </c:pt>
                <c:pt idx="51">
                  <c:v>291</c:v>
                </c:pt>
                <c:pt idx="52">
                  <c:v>383</c:v>
                </c:pt>
                <c:pt idx="53">
                  <c:v>505</c:v>
                </c:pt>
                <c:pt idx="54">
                  <c:v>328</c:v>
                </c:pt>
                <c:pt idx="55">
                  <c:v>465</c:v>
                </c:pt>
                <c:pt idx="56">
                  <c:v>334</c:v>
                </c:pt>
                <c:pt idx="57">
                  <c:v>446</c:v>
                </c:pt>
                <c:pt idx="58">
                  <c:v>338</c:v>
                </c:pt>
                <c:pt idx="59">
                  <c:v>294</c:v>
                </c:pt>
                <c:pt idx="60">
                  <c:v>488</c:v>
                </c:pt>
                <c:pt idx="61">
                  <c:v>425</c:v>
                </c:pt>
                <c:pt idx="62">
                  <c:v>507</c:v>
                </c:pt>
                <c:pt idx="63">
                  <c:v>535</c:v>
                </c:pt>
                <c:pt idx="64">
                  <c:v>382</c:v>
                </c:pt>
                <c:pt idx="65">
                  <c:v>314</c:v>
                </c:pt>
                <c:pt idx="66">
                  <c:v>432</c:v>
                </c:pt>
                <c:pt idx="67">
                  <c:v>447</c:v>
                </c:pt>
                <c:pt idx="68">
                  <c:v>421</c:v>
                </c:pt>
                <c:pt idx="69">
                  <c:v>344</c:v>
                </c:pt>
                <c:pt idx="70">
                  <c:v>583</c:v>
                </c:pt>
                <c:pt idx="71">
                  <c:v>432</c:v>
                </c:pt>
                <c:pt idx="72">
                  <c:v>397</c:v>
                </c:pt>
                <c:pt idx="73">
                  <c:v>363</c:v>
                </c:pt>
                <c:pt idx="74">
                  <c:v>410</c:v>
                </c:pt>
                <c:pt idx="75">
                  <c:v>474</c:v>
                </c:pt>
                <c:pt idx="76">
                  <c:v>423</c:v>
                </c:pt>
                <c:pt idx="77">
                  <c:v>374</c:v>
                </c:pt>
                <c:pt idx="78">
                  <c:v>359</c:v>
                </c:pt>
                <c:pt idx="79">
                  <c:v>422</c:v>
                </c:pt>
                <c:pt idx="80">
                  <c:v>381</c:v>
                </c:pt>
                <c:pt idx="81">
                  <c:v>436</c:v>
                </c:pt>
                <c:pt idx="82">
                  <c:v>453</c:v>
                </c:pt>
                <c:pt idx="83">
                  <c:v>477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274-4DC0-B863-EDBCB73C8B50}"/>
            </c:ext>
          </c:extLst>
        </c:ser>
        <c:ser>
          <c:idx val="1"/>
          <c:order val="1"/>
          <c:tx>
            <c:strRef>
              <c:f>INSTANCIA!$J$6</c:f>
              <c:strCache>
                <c:ptCount val="1"/>
                <c:pt idx="0">
                  <c:v>Ejecuciones terminadas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INSTANCIA!$A$7:$A$90</c:f>
              <c:strCache>
                <c:ptCount val="84"/>
                <c:pt idx="0">
                  <c:v>SEC.  CIVIL DEL T.  DE INSTAN. DE DENIA. PLAZA Nº 1</c:v>
                </c:pt>
                <c:pt idx="1">
                  <c:v>SEC.  CIVIL DEL T.  DE INSTAN. DE DENIA. PLAZA Nº 2</c:v>
                </c:pt>
                <c:pt idx="2">
                  <c:v>SEC.  CIVIL DEL T.  DE INSTAN. DE DENIA. PLAZA Nº 3</c:v>
                </c:pt>
                <c:pt idx="3">
                  <c:v>SEC.  CIVIL DEL T.  DE INSTAN. DE DENIA. PLAZA Nº 4</c:v>
                </c:pt>
                <c:pt idx="4">
                  <c:v>SEC.  CIVIL DEL T.  DE INSTAN. DE DENIA. PLAZA Nº 5</c:v>
                </c:pt>
                <c:pt idx="5">
                  <c:v>SEC.  CIVIL DEL T.  DE INSTAN. DE DENIA. PLAZA Nº 6</c:v>
                </c:pt>
                <c:pt idx="6">
                  <c:v>JDO.  DE 1ª.  INSTAN. Nº.  1 DE ALACANT/ALICANTE</c:v>
                </c:pt>
                <c:pt idx="7">
                  <c:v>JDO.  DE 1ª.  INSTAN. Nº.  2 DE ALACANT/ALICANTE</c:v>
                </c:pt>
                <c:pt idx="8">
                  <c:v>JDO.  DE 1ª.  INSTAN. Nº.  3 DE ALACANT/ALICANTE</c:v>
                </c:pt>
                <c:pt idx="9">
                  <c:v>JDO.  DE 1ª.  INSTAN. Nº.  4 DE ALACANT/ALICANTE</c:v>
                </c:pt>
                <c:pt idx="10">
                  <c:v>JDO.  DE 1ª.  INSTAN. Nº.  5 DE ALACANT/ALICANTE</c:v>
                </c:pt>
                <c:pt idx="11">
                  <c:v>JDO.  DE 1ª.  INSTAN. Nº.  6 DE ALACANT/ALICANTE</c:v>
                </c:pt>
                <c:pt idx="12">
                  <c:v>JDO.  DE 1ª.  INSTAN. Nº.  7 DE ALACANT/ALICANTE</c:v>
                </c:pt>
                <c:pt idx="13">
                  <c:v>JDO.  DE 1ª.  INSTAN. Nº.  9 DE ALACANT/ALICANTE</c:v>
                </c:pt>
                <c:pt idx="14">
                  <c:v>JDO.  DE 1ª.  INSTAN. Nº.  11 DE ALACANT/ALICANTE</c:v>
                </c:pt>
                <c:pt idx="15">
                  <c:v>JDO.  DE 1ª.  INSTAN. Nº.  12 DE ALACANT/ALICANTE</c:v>
                </c:pt>
                <c:pt idx="16">
                  <c:v>JDO.  DE 1ª.  INSTAN. Nº.  14 DE ALACANT/ALICANTE</c:v>
                </c:pt>
                <c:pt idx="17">
                  <c:v>JDO.  DE 1ª.  INSTAN. Nº.  15 DE ALACANT/ALICANTE</c:v>
                </c:pt>
                <c:pt idx="18">
                  <c:v>JDO.  DE 1ª.  INSTAN. Nº.  1 DE ORIHUELA</c:v>
                </c:pt>
                <c:pt idx="19">
                  <c:v>JDO.  DE 1ª.  INSTAN. Nº.  2 DE ORIHUELA</c:v>
                </c:pt>
                <c:pt idx="20">
                  <c:v>JDO.  DE 1ª.  INSTAN. Nº.  3 DE ORIHUELA</c:v>
                </c:pt>
                <c:pt idx="21">
                  <c:v>JDO.  DE 1ª.  INSTAN. Nº.  4 DE ORIHUELA</c:v>
                </c:pt>
                <c:pt idx="22">
                  <c:v>JDO.  DE 1ª.  INSTAN. Nº.  5 DE ORIHUELA</c:v>
                </c:pt>
                <c:pt idx="23">
                  <c:v>JDO.  DE 1ª.  INSTAN. Nº.  6 DE ORIHUELA</c:v>
                </c:pt>
                <c:pt idx="24">
                  <c:v>JDO.  DE 1ª.  INSTAN. Nº.  1 DE ELX/ELCHE</c:v>
                </c:pt>
                <c:pt idx="25">
                  <c:v>JDO.  DE 1ª.  INSTAN. Nº.  2 DE ELX/ELCHE</c:v>
                </c:pt>
                <c:pt idx="26">
                  <c:v>JDO.  DE 1ª.  INSTAN. Nº.  3 DE ELX/ELCHE</c:v>
                </c:pt>
                <c:pt idx="27">
                  <c:v>JDO.  DE 1ª.  INSTAN. Nº.  4 DE ELX/ELCHE</c:v>
                </c:pt>
                <c:pt idx="28">
                  <c:v>JDO.  DE 1ª.  INSTAN. Nº.  7 DE ELX/ELCHE</c:v>
                </c:pt>
                <c:pt idx="29">
                  <c:v>JDO.  DE 1ª.  INSTAN. Nº.  8 DE ELX/ELCHE</c:v>
                </c:pt>
                <c:pt idx="30">
                  <c:v>JDO.  DE 1ª.  INSTAN. Nº.  1 DE BENIDORM</c:v>
                </c:pt>
                <c:pt idx="31">
                  <c:v>JDO.  DE 1ª.  INSTAN. Nº.  2 DE BENIDORM</c:v>
                </c:pt>
                <c:pt idx="32">
                  <c:v>JDO.  DE 1ª.  INSTAN. Nº.  3 DE BENIDORM</c:v>
                </c:pt>
                <c:pt idx="33">
                  <c:v>JDO.  DE 1ª.  INSTAN. Nº.  4 DE BENIDORM</c:v>
                </c:pt>
                <c:pt idx="34">
                  <c:v>JDO.  DE 1ª.  INSTAN. Nº.  5 DE BENIDORM</c:v>
                </c:pt>
                <c:pt idx="35">
                  <c:v>JDO.  DE 1ª.  INSTAN. Nº.  1 DE TORREVIEJA</c:v>
                </c:pt>
                <c:pt idx="36">
                  <c:v>JDO.  DE 1ª.  INSTAN. Nº.  2 DE TORREVIEJA</c:v>
                </c:pt>
                <c:pt idx="37">
                  <c:v>JDO.  DE 1ª.  INSTAN. Nº.  3 DE TORREVIEJA</c:v>
                </c:pt>
                <c:pt idx="38">
                  <c:v>JDO.  DE 1ª.  INSTAN. Nº.  4 DE TORREVIEJA</c:v>
                </c:pt>
                <c:pt idx="39">
                  <c:v>JDO.  DE 1ª.  INSTAN. Nº.  5 DE TORREVIEJA</c:v>
                </c:pt>
                <c:pt idx="40">
                  <c:v>JDO.  DE 1ª.  INSTAN. Nº.  1 DE CASTELLÓ DE LA PLANA/CASTELLÓN DE LA PLANA</c:v>
                </c:pt>
                <c:pt idx="41">
                  <c:v>JDO.  DE 1ª.  INSTAN. Nº.  2 DE CASTELLÓ DE LA PLANA/CASTELLÓN DE LA PLANA</c:v>
                </c:pt>
                <c:pt idx="42">
                  <c:v>JDO.  DE 1ª.  INSTAN. Nº.  3 DE CASTELLÓ DE LA PLANA/CASTELLÓN DE LA PLANA</c:v>
                </c:pt>
                <c:pt idx="43">
                  <c:v>JDO.  DE 1ª.  INSTAN. Nº.  4 DE CASTELLÓ DE LA PLANA/CASTELLÓN DE LA PLANA</c:v>
                </c:pt>
                <c:pt idx="44">
                  <c:v>JDO.  DE 1ª.  INSTAN. Nº.  5 DE CASTELLÓ DE LA PLANA/CASTELLÓN DE LA PLANA</c:v>
                </c:pt>
                <c:pt idx="45">
                  <c:v>JDO.  DE 1ª.  INSTAN. Nº.  6 DE CASTELLÓ DE LA PLANA/CASTELLÓN DE LA PLANA</c:v>
                </c:pt>
                <c:pt idx="46">
                  <c:v>JDO.  DE 1ª.  INSTAN. Nº.  8 DE CASTELLÓ DE LA PLANA/CASTELLÓN DE LA PLANA</c:v>
                </c:pt>
                <c:pt idx="47">
                  <c:v>JDO.  DE 1ª.  INSTAN. Nº.  10 DE CASTELLÓ DE LA PLANA/CASTELLÓN DE LA PLANA</c:v>
                </c:pt>
                <c:pt idx="48">
                  <c:v>JDO.  DE 1ª.  INSTAN. Nº.  1 DE GANDIA</c:v>
                </c:pt>
                <c:pt idx="49">
                  <c:v>JDO.  DE 1ª.  INSTAN. Nº.  2 DE GANDIA</c:v>
                </c:pt>
                <c:pt idx="50">
                  <c:v>JDO.  DE 1ª.  INSTAN. Nº.  3 DE GANDIA</c:v>
                </c:pt>
                <c:pt idx="51">
                  <c:v>JDO.  DE 1ª.  INSTAN. Nº.  4 DE GANDIA</c:v>
                </c:pt>
                <c:pt idx="52">
                  <c:v>JDO.  DE 1ª.  INSTAN. Nº.  5 DE GANDIA</c:v>
                </c:pt>
                <c:pt idx="53">
                  <c:v>JDO.  DE 1ª.  INSTAN. Nº.  6 DE GANDIA</c:v>
                </c:pt>
                <c:pt idx="54">
                  <c:v>SEC.  CIVIL DEL T.  DE INSTAN. DE TORRENT. PLAZA Nº 1</c:v>
                </c:pt>
                <c:pt idx="55">
                  <c:v>SEC.  CIVIL DEL T.  DE INSTAN. DE TORRENT. PLAZA Nº 2</c:v>
                </c:pt>
                <c:pt idx="56">
                  <c:v>SEC.  CIVIL DEL T.  DE INSTAN. DE TORRENT. PLAZA Nº 3</c:v>
                </c:pt>
                <c:pt idx="57">
                  <c:v>SEC.  CIVIL DEL T.  DE INSTAN. DE TORRENT. PLAZA Nº 4</c:v>
                </c:pt>
                <c:pt idx="58">
                  <c:v>SEC.  CIVIL DEL T.  DE INSTAN. DE TORRENT. PLAZA Nº 5</c:v>
                </c:pt>
                <c:pt idx="59">
                  <c:v>SEC.  CIVIL DEL T.  DE INSTAN. DE TORRENT. PLAZA Nº 6</c:v>
                </c:pt>
                <c:pt idx="60">
                  <c:v>JDO.  DE 1ª.  INSTAN. Nº.  1 DE VALÈNCIA</c:v>
                </c:pt>
                <c:pt idx="61">
                  <c:v>JDO.  DE 1ª.  INSTAN. Nº.  2 DE VALÈNCIA</c:v>
                </c:pt>
                <c:pt idx="62">
                  <c:v>JDO.  DE 1ª.  INSTAN. Nº.  3 DE VALÈNCIA</c:v>
                </c:pt>
                <c:pt idx="63">
                  <c:v>JDO.  DE 1ª.  INSTAN. Nº.  4 DE VALÈNCIA</c:v>
                </c:pt>
                <c:pt idx="64">
                  <c:v>JDO.  DE 1ª.  INSTAN. Nº.  5 DE VALÈNCIA</c:v>
                </c:pt>
                <c:pt idx="65">
                  <c:v>JDO.  DE 1ª.  INSTAN. Nº.  6 DE VALÈNCIA</c:v>
                </c:pt>
                <c:pt idx="66">
                  <c:v>JDO.  DE 1ª.  INSTAN. Nº.  7 DE VALÈNCIA</c:v>
                </c:pt>
                <c:pt idx="67">
                  <c:v>JDO.  DE 1ª.  INSTAN. Nº.  10 DE VALÈNCIA</c:v>
                </c:pt>
                <c:pt idx="68">
                  <c:v>JDO.  DE 1ª.  INSTAN. Nº.  11 DE VALÈNCIA</c:v>
                </c:pt>
                <c:pt idx="69">
                  <c:v>JDO.  DE 1ª.  INSTAN. Nº.  12 DE VALÈNCIA</c:v>
                </c:pt>
                <c:pt idx="70">
                  <c:v>JDO.  DE 1ª.  INSTAN. Nº.  14 DE VALÈNCIA</c:v>
                </c:pt>
                <c:pt idx="71">
                  <c:v>JDO.  DE 1ª.  INSTAN. Nº.  15 DE VALÈNCIA</c:v>
                </c:pt>
                <c:pt idx="72">
                  <c:v>JDO.  DE 1ª.  INSTAN. Nº.  16 DE VALÈNCIA</c:v>
                </c:pt>
                <c:pt idx="73">
                  <c:v>JDO.  DE 1ª.  INSTAN. Nº.  17 DE VALÈNCIA</c:v>
                </c:pt>
                <c:pt idx="74">
                  <c:v>JDO.  DE 1ª.  INSTAN. Nº.  18 DE VALÈNCIA</c:v>
                </c:pt>
                <c:pt idx="75">
                  <c:v>JDO.  DE 1ª.  INSTAN. Nº.  19 DE VALÈNCIA</c:v>
                </c:pt>
                <c:pt idx="76">
                  <c:v>JDO.  DE 1ª.  INSTAN. Nº.  20 DE VALÈNCIA</c:v>
                </c:pt>
                <c:pt idx="77">
                  <c:v>JDO.  DE 1ª.  INSTAN. Nº.  21 DE VALÈNCIA</c:v>
                </c:pt>
                <c:pt idx="78">
                  <c:v>JDO.  DE 1ª.  INSTAN. Nº.  22 DE VALÈNCIA</c:v>
                </c:pt>
                <c:pt idx="79">
                  <c:v>JDO.  DE 1ª.  INSTAN. Nº.  23 DE VALÈNCIA</c:v>
                </c:pt>
                <c:pt idx="80">
                  <c:v>JDO.  DE 1ª.  INSTAN. Nº.  25 DE VALÈNCIA</c:v>
                </c:pt>
                <c:pt idx="81">
                  <c:v>JDO.  DE 1ª.  INSTAN. Nº.  27 DE VALÈNCIA</c:v>
                </c:pt>
                <c:pt idx="82">
                  <c:v>JDO.  DE 1ª.  INSTAN. Nº.  29 DE VALÈNCIA</c:v>
                </c:pt>
                <c:pt idx="83">
                  <c:v>JDO.  DE 1ª.  INSTAN. Nº.  30 DE VALÈNCIA</c:v>
                </c:pt>
              </c:strCache>
            </c:strRef>
          </c:cat>
          <c:val>
            <c:numRef>
              <c:f>INSTANCIA!$J$7:$J$90</c:f>
              <c:numCache>
                <c:formatCode>#,##0</c:formatCode>
                <c:ptCount val="84"/>
                <c:pt idx="0">
                  <c:v>214</c:v>
                </c:pt>
                <c:pt idx="1">
                  <c:v>203</c:v>
                </c:pt>
                <c:pt idx="2">
                  <c:v>141</c:v>
                </c:pt>
                <c:pt idx="3">
                  <c:v>541</c:v>
                </c:pt>
                <c:pt idx="4">
                  <c:v>174</c:v>
                </c:pt>
                <c:pt idx="5">
                  <c:v>196</c:v>
                </c:pt>
                <c:pt idx="6">
                  <c:v>613</c:v>
                </c:pt>
                <c:pt idx="7">
                  <c:v>613</c:v>
                </c:pt>
                <c:pt idx="8">
                  <c:v>263</c:v>
                </c:pt>
                <c:pt idx="9">
                  <c:v>955</c:v>
                </c:pt>
                <c:pt idx="10">
                  <c:v>552</c:v>
                </c:pt>
                <c:pt idx="11">
                  <c:v>337</c:v>
                </c:pt>
                <c:pt idx="12">
                  <c:v>686</c:v>
                </c:pt>
                <c:pt idx="13">
                  <c:v>671</c:v>
                </c:pt>
                <c:pt idx="14">
                  <c:v>435</c:v>
                </c:pt>
                <c:pt idx="15">
                  <c:v>481</c:v>
                </c:pt>
                <c:pt idx="16">
                  <c:v>229</c:v>
                </c:pt>
                <c:pt idx="17">
                  <c:v>253</c:v>
                </c:pt>
                <c:pt idx="18">
                  <c:v>240</c:v>
                </c:pt>
                <c:pt idx="19">
                  <c:v>401</c:v>
                </c:pt>
                <c:pt idx="20">
                  <c:v>767</c:v>
                </c:pt>
                <c:pt idx="21">
                  <c:v>264</c:v>
                </c:pt>
                <c:pt idx="22">
                  <c:v>588</c:v>
                </c:pt>
                <c:pt idx="23">
                  <c:v>635</c:v>
                </c:pt>
                <c:pt idx="24">
                  <c:v>334</c:v>
                </c:pt>
                <c:pt idx="25">
                  <c:v>327</c:v>
                </c:pt>
                <c:pt idx="26">
                  <c:v>400</c:v>
                </c:pt>
                <c:pt idx="27">
                  <c:v>663</c:v>
                </c:pt>
                <c:pt idx="28">
                  <c:v>353</c:v>
                </c:pt>
                <c:pt idx="29">
                  <c:v>422</c:v>
                </c:pt>
                <c:pt idx="30">
                  <c:v>237</c:v>
                </c:pt>
                <c:pt idx="31">
                  <c:v>711</c:v>
                </c:pt>
                <c:pt idx="32">
                  <c:v>697</c:v>
                </c:pt>
                <c:pt idx="33">
                  <c:v>489</c:v>
                </c:pt>
                <c:pt idx="34">
                  <c:v>278</c:v>
                </c:pt>
                <c:pt idx="35">
                  <c:v>342</c:v>
                </c:pt>
                <c:pt idx="36">
                  <c:v>287</c:v>
                </c:pt>
                <c:pt idx="37">
                  <c:v>956</c:v>
                </c:pt>
                <c:pt idx="38">
                  <c:v>418</c:v>
                </c:pt>
                <c:pt idx="39">
                  <c:v>194</c:v>
                </c:pt>
                <c:pt idx="40">
                  <c:v>328</c:v>
                </c:pt>
                <c:pt idx="41">
                  <c:v>608</c:v>
                </c:pt>
                <c:pt idx="42">
                  <c:v>630</c:v>
                </c:pt>
                <c:pt idx="43">
                  <c:v>355</c:v>
                </c:pt>
                <c:pt idx="44">
                  <c:v>337</c:v>
                </c:pt>
                <c:pt idx="45">
                  <c:v>274</c:v>
                </c:pt>
                <c:pt idx="46">
                  <c:v>315</c:v>
                </c:pt>
                <c:pt idx="47">
                  <c:v>368</c:v>
                </c:pt>
                <c:pt idx="48">
                  <c:v>1104</c:v>
                </c:pt>
                <c:pt idx="49">
                  <c:v>479</c:v>
                </c:pt>
                <c:pt idx="50">
                  <c:v>310</c:v>
                </c:pt>
                <c:pt idx="51">
                  <c:v>211</c:v>
                </c:pt>
                <c:pt idx="52">
                  <c:v>718</c:v>
                </c:pt>
                <c:pt idx="53">
                  <c:v>379</c:v>
                </c:pt>
                <c:pt idx="54">
                  <c:v>374</c:v>
                </c:pt>
                <c:pt idx="55">
                  <c:v>486</c:v>
                </c:pt>
                <c:pt idx="56">
                  <c:v>326</c:v>
                </c:pt>
                <c:pt idx="57">
                  <c:v>708</c:v>
                </c:pt>
                <c:pt idx="58">
                  <c:v>286</c:v>
                </c:pt>
                <c:pt idx="59">
                  <c:v>250</c:v>
                </c:pt>
                <c:pt idx="60">
                  <c:v>496</c:v>
                </c:pt>
                <c:pt idx="61">
                  <c:v>384</c:v>
                </c:pt>
                <c:pt idx="62">
                  <c:v>344</c:v>
                </c:pt>
                <c:pt idx="63">
                  <c:v>363</c:v>
                </c:pt>
                <c:pt idx="64">
                  <c:v>312</c:v>
                </c:pt>
                <c:pt idx="65">
                  <c:v>224</c:v>
                </c:pt>
                <c:pt idx="66">
                  <c:v>198</c:v>
                </c:pt>
                <c:pt idx="67">
                  <c:v>350</c:v>
                </c:pt>
                <c:pt idx="68">
                  <c:v>518</c:v>
                </c:pt>
                <c:pt idx="69">
                  <c:v>297</c:v>
                </c:pt>
                <c:pt idx="70">
                  <c:v>452</c:v>
                </c:pt>
                <c:pt idx="71">
                  <c:v>392</c:v>
                </c:pt>
                <c:pt idx="72">
                  <c:v>483</c:v>
                </c:pt>
                <c:pt idx="73">
                  <c:v>292</c:v>
                </c:pt>
                <c:pt idx="74">
                  <c:v>295</c:v>
                </c:pt>
                <c:pt idx="75">
                  <c:v>342</c:v>
                </c:pt>
                <c:pt idx="76">
                  <c:v>347</c:v>
                </c:pt>
                <c:pt idx="77">
                  <c:v>350</c:v>
                </c:pt>
                <c:pt idx="78">
                  <c:v>309</c:v>
                </c:pt>
                <c:pt idx="79">
                  <c:v>364</c:v>
                </c:pt>
                <c:pt idx="80">
                  <c:v>365</c:v>
                </c:pt>
                <c:pt idx="81">
                  <c:v>255</c:v>
                </c:pt>
                <c:pt idx="82">
                  <c:v>182</c:v>
                </c:pt>
                <c:pt idx="83">
                  <c:v>362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274-4DC0-B863-EDBCB73C8B50}"/>
            </c:ext>
          </c:extLst>
        </c:ser>
        <c:ser>
          <c:idx val="2"/>
          <c:order val="2"/>
          <c:tx>
            <c:strRef>
              <c:f>INSTANCIA!$K$6</c:f>
              <c:strCache>
                <c:ptCount val="1"/>
                <c:pt idx="0">
                  <c:v>Ejecuciones en trámite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INSTANCIA!$A$7:$A$90</c:f>
              <c:strCache>
                <c:ptCount val="84"/>
                <c:pt idx="0">
                  <c:v>SEC.  CIVIL DEL T.  DE INSTAN. DE DENIA. PLAZA Nº 1</c:v>
                </c:pt>
                <c:pt idx="1">
                  <c:v>SEC.  CIVIL DEL T.  DE INSTAN. DE DENIA. PLAZA Nº 2</c:v>
                </c:pt>
                <c:pt idx="2">
                  <c:v>SEC.  CIVIL DEL T.  DE INSTAN. DE DENIA. PLAZA Nº 3</c:v>
                </c:pt>
                <c:pt idx="3">
                  <c:v>SEC.  CIVIL DEL T.  DE INSTAN. DE DENIA. PLAZA Nº 4</c:v>
                </c:pt>
                <c:pt idx="4">
                  <c:v>SEC.  CIVIL DEL T.  DE INSTAN. DE DENIA. PLAZA Nº 5</c:v>
                </c:pt>
                <c:pt idx="5">
                  <c:v>SEC.  CIVIL DEL T.  DE INSTAN. DE DENIA. PLAZA Nº 6</c:v>
                </c:pt>
                <c:pt idx="6">
                  <c:v>JDO.  DE 1ª.  INSTAN. Nº.  1 DE ALACANT/ALICANTE</c:v>
                </c:pt>
                <c:pt idx="7">
                  <c:v>JDO.  DE 1ª.  INSTAN. Nº.  2 DE ALACANT/ALICANTE</c:v>
                </c:pt>
                <c:pt idx="8">
                  <c:v>JDO.  DE 1ª.  INSTAN. Nº.  3 DE ALACANT/ALICANTE</c:v>
                </c:pt>
                <c:pt idx="9">
                  <c:v>JDO.  DE 1ª.  INSTAN. Nº.  4 DE ALACANT/ALICANTE</c:v>
                </c:pt>
                <c:pt idx="10">
                  <c:v>JDO.  DE 1ª.  INSTAN. Nº.  5 DE ALACANT/ALICANTE</c:v>
                </c:pt>
                <c:pt idx="11">
                  <c:v>JDO.  DE 1ª.  INSTAN. Nº.  6 DE ALACANT/ALICANTE</c:v>
                </c:pt>
                <c:pt idx="12">
                  <c:v>JDO.  DE 1ª.  INSTAN. Nº.  7 DE ALACANT/ALICANTE</c:v>
                </c:pt>
                <c:pt idx="13">
                  <c:v>JDO.  DE 1ª.  INSTAN. Nº.  9 DE ALACANT/ALICANTE</c:v>
                </c:pt>
                <c:pt idx="14">
                  <c:v>JDO.  DE 1ª.  INSTAN. Nº.  11 DE ALACANT/ALICANTE</c:v>
                </c:pt>
                <c:pt idx="15">
                  <c:v>JDO.  DE 1ª.  INSTAN. Nº.  12 DE ALACANT/ALICANTE</c:v>
                </c:pt>
                <c:pt idx="16">
                  <c:v>JDO.  DE 1ª.  INSTAN. Nº.  14 DE ALACANT/ALICANTE</c:v>
                </c:pt>
                <c:pt idx="17">
                  <c:v>JDO.  DE 1ª.  INSTAN. Nº.  15 DE ALACANT/ALICANTE</c:v>
                </c:pt>
                <c:pt idx="18">
                  <c:v>JDO.  DE 1ª.  INSTAN. Nº.  1 DE ORIHUELA</c:v>
                </c:pt>
                <c:pt idx="19">
                  <c:v>JDO.  DE 1ª.  INSTAN. Nº.  2 DE ORIHUELA</c:v>
                </c:pt>
                <c:pt idx="20">
                  <c:v>JDO.  DE 1ª.  INSTAN. Nº.  3 DE ORIHUELA</c:v>
                </c:pt>
                <c:pt idx="21">
                  <c:v>JDO.  DE 1ª.  INSTAN. Nº.  4 DE ORIHUELA</c:v>
                </c:pt>
                <c:pt idx="22">
                  <c:v>JDO.  DE 1ª.  INSTAN. Nº.  5 DE ORIHUELA</c:v>
                </c:pt>
                <c:pt idx="23">
                  <c:v>JDO.  DE 1ª.  INSTAN. Nº.  6 DE ORIHUELA</c:v>
                </c:pt>
                <c:pt idx="24">
                  <c:v>JDO.  DE 1ª.  INSTAN. Nº.  1 DE ELX/ELCHE</c:v>
                </c:pt>
                <c:pt idx="25">
                  <c:v>JDO.  DE 1ª.  INSTAN. Nº.  2 DE ELX/ELCHE</c:v>
                </c:pt>
                <c:pt idx="26">
                  <c:v>JDO.  DE 1ª.  INSTAN. Nº.  3 DE ELX/ELCHE</c:v>
                </c:pt>
                <c:pt idx="27">
                  <c:v>JDO.  DE 1ª.  INSTAN. Nº.  4 DE ELX/ELCHE</c:v>
                </c:pt>
                <c:pt idx="28">
                  <c:v>JDO.  DE 1ª.  INSTAN. Nº.  7 DE ELX/ELCHE</c:v>
                </c:pt>
                <c:pt idx="29">
                  <c:v>JDO.  DE 1ª.  INSTAN. Nº.  8 DE ELX/ELCHE</c:v>
                </c:pt>
                <c:pt idx="30">
                  <c:v>JDO.  DE 1ª.  INSTAN. Nº.  1 DE BENIDORM</c:v>
                </c:pt>
                <c:pt idx="31">
                  <c:v>JDO.  DE 1ª.  INSTAN. Nº.  2 DE BENIDORM</c:v>
                </c:pt>
                <c:pt idx="32">
                  <c:v>JDO.  DE 1ª.  INSTAN. Nº.  3 DE BENIDORM</c:v>
                </c:pt>
                <c:pt idx="33">
                  <c:v>JDO.  DE 1ª.  INSTAN. Nº.  4 DE BENIDORM</c:v>
                </c:pt>
                <c:pt idx="34">
                  <c:v>JDO.  DE 1ª.  INSTAN. Nº.  5 DE BENIDORM</c:v>
                </c:pt>
                <c:pt idx="35">
                  <c:v>JDO.  DE 1ª.  INSTAN. Nº.  1 DE TORREVIEJA</c:v>
                </c:pt>
                <c:pt idx="36">
                  <c:v>JDO.  DE 1ª.  INSTAN. Nº.  2 DE TORREVIEJA</c:v>
                </c:pt>
                <c:pt idx="37">
                  <c:v>JDO.  DE 1ª.  INSTAN. Nº.  3 DE TORREVIEJA</c:v>
                </c:pt>
                <c:pt idx="38">
                  <c:v>JDO.  DE 1ª.  INSTAN. Nº.  4 DE TORREVIEJA</c:v>
                </c:pt>
                <c:pt idx="39">
                  <c:v>JDO.  DE 1ª.  INSTAN. Nº.  5 DE TORREVIEJA</c:v>
                </c:pt>
                <c:pt idx="40">
                  <c:v>JDO.  DE 1ª.  INSTAN. Nº.  1 DE CASTELLÓ DE LA PLANA/CASTELLÓN DE LA PLANA</c:v>
                </c:pt>
                <c:pt idx="41">
                  <c:v>JDO.  DE 1ª.  INSTAN. Nº.  2 DE CASTELLÓ DE LA PLANA/CASTELLÓN DE LA PLANA</c:v>
                </c:pt>
                <c:pt idx="42">
                  <c:v>JDO.  DE 1ª.  INSTAN. Nº.  3 DE CASTELLÓ DE LA PLANA/CASTELLÓN DE LA PLANA</c:v>
                </c:pt>
                <c:pt idx="43">
                  <c:v>JDO.  DE 1ª.  INSTAN. Nº.  4 DE CASTELLÓ DE LA PLANA/CASTELLÓN DE LA PLANA</c:v>
                </c:pt>
                <c:pt idx="44">
                  <c:v>JDO.  DE 1ª.  INSTAN. Nº.  5 DE CASTELLÓ DE LA PLANA/CASTELLÓN DE LA PLANA</c:v>
                </c:pt>
                <c:pt idx="45">
                  <c:v>JDO.  DE 1ª.  INSTAN. Nº.  6 DE CASTELLÓ DE LA PLANA/CASTELLÓN DE LA PLANA</c:v>
                </c:pt>
                <c:pt idx="46">
                  <c:v>JDO.  DE 1ª.  INSTAN. Nº.  8 DE CASTELLÓ DE LA PLANA/CASTELLÓN DE LA PLANA</c:v>
                </c:pt>
                <c:pt idx="47">
                  <c:v>JDO.  DE 1ª.  INSTAN. Nº.  10 DE CASTELLÓ DE LA PLANA/CASTELLÓN DE LA PLANA</c:v>
                </c:pt>
                <c:pt idx="48">
                  <c:v>JDO.  DE 1ª.  INSTAN. Nº.  1 DE GANDIA</c:v>
                </c:pt>
                <c:pt idx="49">
                  <c:v>JDO.  DE 1ª.  INSTAN. Nº.  2 DE GANDIA</c:v>
                </c:pt>
                <c:pt idx="50">
                  <c:v>JDO.  DE 1ª.  INSTAN. Nº.  3 DE GANDIA</c:v>
                </c:pt>
                <c:pt idx="51">
                  <c:v>JDO.  DE 1ª.  INSTAN. Nº.  4 DE GANDIA</c:v>
                </c:pt>
                <c:pt idx="52">
                  <c:v>JDO.  DE 1ª.  INSTAN. Nº.  5 DE GANDIA</c:v>
                </c:pt>
                <c:pt idx="53">
                  <c:v>JDO.  DE 1ª.  INSTAN. Nº.  6 DE GANDIA</c:v>
                </c:pt>
                <c:pt idx="54">
                  <c:v>SEC.  CIVIL DEL T.  DE INSTAN. DE TORRENT. PLAZA Nº 1</c:v>
                </c:pt>
                <c:pt idx="55">
                  <c:v>SEC.  CIVIL DEL T.  DE INSTAN. DE TORRENT. PLAZA Nº 2</c:v>
                </c:pt>
                <c:pt idx="56">
                  <c:v>SEC.  CIVIL DEL T.  DE INSTAN. DE TORRENT. PLAZA Nº 3</c:v>
                </c:pt>
                <c:pt idx="57">
                  <c:v>SEC.  CIVIL DEL T.  DE INSTAN. DE TORRENT. PLAZA Nº 4</c:v>
                </c:pt>
                <c:pt idx="58">
                  <c:v>SEC.  CIVIL DEL T.  DE INSTAN. DE TORRENT. PLAZA Nº 5</c:v>
                </c:pt>
                <c:pt idx="59">
                  <c:v>SEC.  CIVIL DEL T.  DE INSTAN. DE TORRENT. PLAZA Nº 6</c:v>
                </c:pt>
                <c:pt idx="60">
                  <c:v>JDO.  DE 1ª.  INSTAN. Nº.  1 DE VALÈNCIA</c:v>
                </c:pt>
                <c:pt idx="61">
                  <c:v>JDO.  DE 1ª.  INSTAN. Nº.  2 DE VALÈNCIA</c:v>
                </c:pt>
                <c:pt idx="62">
                  <c:v>JDO.  DE 1ª.  INSTAN. Nº.  3 DE VALÈNCIA</c:v>
                </c:pt>
                <c:pt idx="63">
                  <c:v>JDO.  DE 1ª.  INSTAN. Nº.  4 DE VALÈNCIA</c:v>
                </c:pt>
                <c:pt idx="64">
                  <c:v>JDO.  DE 1ª.  INSTAN. Nº.  5 DE VALÈNCIA</c:v>
                </c:pt>
                <c:pt idx="65">
                  <c:v>JDO.  DE 1ª.  INSTAN. Nº.  6 DE VALÈNCIA</c:v>
                </c:pt>
                <c:pt idx="66">
                  <c:v>JDO.  DE 1ª.  INSTAN. Nº.  7 DE VALÈNCIA</c:v>
                </c:pt>
                <c:pt idx="67">
                  <c:v>JDO.  DE 1ª.  INSTAN. Nº.  10 DE VALÈNCIA</c:v>
                </c:pt>
                <c:pt idx="68">
                  <c:v>JDO.  DE 1ª.  INSTAN. Nº.  11 DE VALÈNCIA</c:v>
                </c:pt>
                <c:pt idx="69">
                  <c:v>JDO.  DE 1ª.  INSTAN. Nº.  12 DE VALÈNCIA</c:v>
                </c:pt>
                <c:pt idx="70">
                  <c:v>JDO.  DE 1ª.  INSTAN. Nº.  14 DE VALÈNCIA</c:v>
                </c:pt>
                <c:pt idx="71">
                  <c:v>JDO.  DE 1ª.  INSTAN. Nº.  15 DE VALÈNCIA</c:v>
                </c:pt>
                <c:pt idx="72">
                  <c:v>JDO.  DE 1ª.  INSTAN. Nº.  16 DE VALÈNCIA</c:v>
                </c:pt>
                <c:pt idx="73">
                  <c:v>JDO.  DE 1ª.  INSTAN. Nº.  17 DE VALÈNCIA</c:v>
                </c:pt>
                <c:pt idx="74">
                  <c:v>JDO.  DE 1ª.  INSTAN. Nº.  18 DE VALÈNCIA</c:v>
                </c:pt>
                <c:pt idx="75">
                  <c:v>JDO.  DE 1ª.  INSTAN. Nº.  19 DE VALÈNCIA</c:v>
                </c:pt>
                <c:pt idx="76">
                  <c:v>JDO.  DE 1ª.  INSTAN. Nº.  20 DE VALÈNCIA</c:v>
                </c:pt>
                <c:pt idx="77">
                  <c:v>JDO.  DE 1ª.  INSTAN. Nº.  21 DE VALÈNCIA</c:v>
                </c:pt>
                <c:pt idx="78">
                  <c:v>JDO.  DE 1ª.  INSTAN. Nº.  22 DE VALÈNCIA</c:v>
                </c:pt>
                <c:pt idx="79">
                  <c:v>JDO.  DE 1ª.  INSTAN. Nº.  23 DE VALÈNCIA</c:v>
                </c:pt>
                <c:pt idx="80">
                  <c:v>JDO.  DE 1ª.  INSTAN. Nº.  25 DE VALÈNCIA</c:v>
                </c:pt>
                <c:pt idx="81">
                  <c:v>JDO.  DE 1ª.  INSTAN. Nº.  27 DE VALÈNCIA</c:v>
                </c:pt>
                <c:pt idx="82">
                  <c:v>JDO.  DE 1ª.  INSTAN. Nº.  29 DE VALÈNCIA</c:v>
                </c:pt>
                <c:pt idx="83">
                  <c:v>JDO.  DE 1ª.  INSTAN. Nº.  30 DE VALÈNCIA</c:v>
                </c:pt>
              </c:strCache>
            </c:strRef>
          </c:cat>
          <c:val>
            <c:numRef>
              <c:f>INSTANCIA!$K$7:$K$90</c:f>
              <c:numCache>
                <c:formatCode>#,##0</c:formatCode>
                <c:ptCount val="84"/>
                <c:pt idx="0">
                  <c:v>2001</c:v>
                </c:pt>
                <c:pt idx="1">
                  <c:v>2285</c:v>
                </c:pt>
                <c:pt idx="2">
                  <c:v>1721</c:v>
                </c:pt>
                <c:pt idx="3">
                  <c:v>1603</c:v>
                </c:pt>
                <c:pt idx="4">
                  <c:v>2096</c:v>
                </c:pt>
                <c:pt idx="5">
                  <c:v>540</c:v>
                </c:pt>
                <c:pt idx="6">
                  <c:v>2335</c:v>
                </c:pt>
                <c:pt idx="7">
                  <c:v>2486</c:v>
                </c:pt>
                <c:pt idx="8">
                  <c:v>2946</c:v>
                </c:pt>
                <c:pt idx="9">
                  <c:v>2861</c:v>
                </c:pt>
                <c:pt idx="10">
                  <c:v>2191</c:v>
                </c:pt>
                <c:pt idx="11">
                  <c:v>1576</c:v>
                </c:pt>
                <c:pt idx="12">
                  <c:v>1840</c:v>
                </c:pt>
                <c:pt idx="13">
                  <c:v>3263</c:v>
                </c:pt>
                <c:pt idx="14">
                  <c:v>2266</c:v>
                </c:pt>
                <c:pt idx="15">
                  <c:v>2817</c:v>
                </c:pt>
                <c:pt idx="16">
                  <c:v>1133</c:v>
                </c:pt>
                <c:pt idx="17">
                  <c:v>964</c:v>
                </c:pt>
                <c:pt idx="18">
                  <c:v>3437</c:v>
                </c:pt>
                <c:pt idx="19">
                  <c:v>3121</c:v>
                </c:pt>
                <c:pt idx="20">
                  <c:v>1612</c:v>
                </c:pt>
                <c:pt idx="21">
                  <c:v>3091</c:v>
                </c:pt>
                <c:pt idx="22">
                  <c:v>2565</c:v>
                </c:pt>
                <c:pt idx="23">
                  <c:v>1759</c:v>
                </c:pt>
                <c:pt idx="24">
                  <c:v>4161</c:v>
                </c:pt>
                <c:pt idx="25">
                  <c:v>3596</c:v>
                </c:pt>
                <c:pt idx="26">
                  <c:v>2066</c:v>
                </c:pt>
                <c:pt idx="27">
                  <c:v>3463</c:v>
                </c:pt>
                <c:pt idx="28">
                  <c:v>2135</c:v>
                </c:pt>
                <c:pt idx="29">
                  <c:v>2082</c:v>
                </c:pt>
                <c:pt idx="30">
                  <c:v>1832</c:v>
                </c:pt>
                <c:pt idx="31">
                  <c:v>1321</c:v>
                </c:pt>
                <c:pt idx="32">
                  <c:v>2044</c:v>
                </c:pt>
                <c:pt idx="33">
                  <c:v>817</c:v>
                </c:pt>
                <c:pt idx="34">
                  <c:v>890</c:v>
                </c:pt>
                <c:pt idx="35">
                  <c:v>2893</c:v>
                </c:pt>
                <c:pt idx="36">
                  <c:v>4000</c:v>
                </c:pt>
                <c:pt idx="37">
                  <c:v>2970</c:v>
                </c:pt>
                <c:pt idx="38">
                  <c:v>1337</c:v>
                </c:pt>
                <c:pt idx="39">
                  <c:v>1077</c:v>
                </c:pt>
                <c:pt idx="40">
                  <c:v>2756</c:v>
                </c:pt>
                <c:pt idx="41">
                  <c:v>2302</c:v>
                </c:pt>
                <c:pt idx="42">
                  <c:v>3160</c:v>
                </c:pt>
                <c:pt idx="43">
                  <c:v>2392</c:v>
                </c:pt>
                <c:pt idx="44">
                  <c:v>3063</c:v>
                </c:pt>
                <c:pt idx="45">
                  <c:v>1620</c:v>
                </c:pt>
                <c:pt idx="46">
                  <c:v>2031</c:v>
                </c:pt>
                <c:pt idx="47">
                  <c:v>1614</c:v>
                </c:pt>
                <c:pt idx="48">
                  <c:v>1690</c:v>
                </c:pt>
                <c:pt idx="49">
                  <c:v>1979</c:v>
                </c:pt>
                <c:pt idx="50">
                  <c:v>1268</c:v>
                </c:pt>
                <c:pt idx="51">
                  <c:v>1019</c:v>
                </c:pt>
                <c:pt idx="52">
                  <c:v>961</c:v>
                </c:pt>
                <c:pt idx="53">
                  <c:v>844</c:v>
                </c:pt>
                <c:pt idx="54">
                  <c:v>1863</c:v>
                </c:pt>
                <c:pt idx="55">
                  <c:v>1695</c:v>
                </c:pt>
                <c:pt idx="56">
                  <c:v>1753</c:v>
                </c:pt>
                <c:pt idx="57">
                  <c:v>1586</c:v>
                </c:pt>
                <c:pt idx="58">
                  <c:v>2010</c:v>
                </c:pt>
                <c:pt idx="59">
                  <c:v>1669</c:v>
                </c:pt>
                <c:pt idx="60">
                  <c:v>1239</c:v>
                </c:pt>
                <c:pt idx="61">
                  <c:v>1388</c:v>
                </c:pt>
                <c:pt idx="62">
                  <c:v>1556</c:v>
                </c:pt>
                <c:pt idx="63">
                  <c:v>2191</c:v>
                </c:pt>
                <c:pt idx="64">
                  <c:v>1395</c:v>
                </c:pt>
                <c:pt idx="65">
                  <c:v>1541</c:v>
                </c:pt>
                <c:pt idx="66">
                  <c:v>1380</c:v>
                </c:pt>
                <c:pt idx="67">
                  <c:v>1341</c:v>
                </c:pt>
                <c:pt idx="68">
                  <c:v>989</c:v>
                </c:pt>
                <c:pt idx="69">
                  <c:v>1411</c:v>
                </c:pt>
                <c:pt idx="70">
                  <c:v>1644</c:v>
                </c:pt>
                <c:pt idx="71">
                  <c:v>1628</c:v>
                </c:pt>
                <c:pt idx="72">
                  <c:v>1797</c:v>
                </c:pt>
                <c:pt idx="73">
                  <c:v>912</c:v>
                </c:pt>
                <c:pt idx="74">
                  <c:v>1579</c:v>
                </c:pt>
                <c:pt idx="75">
                  <c:v>1728</c:v>
                </c:pt>
                <c:pt idx="76">
                  <c:v>1562</c:v>
                </c:pt>
                <c:pt idx="77">
                  <c:v>1536</c:v>
                </c:pt>
                <c:pt idx="78">
                  <c:v>738</c:v>
                </c:pt>
                <c:pt idx="79">
                  <c:v>647</c:v>
                </c:pt>
                <c:pt idx="80">
                  <c:v>875</c:v>
                </c:pt>
                <c:pt idx="81">
                  <c:v>1656</c:v>
                </c:pt>
                <c:pt idx="82">
                  <c:v>997</c:v>
                </c:pt>
                <c:pt idx="83">
                  <c:v>610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274-4DC0-B863-EDBCB73C8B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807106079"/>
        <c:axId val="1807109439"/>
      </c:barChart>
      <c:catAx>
        <c:axId val="18071060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807109439"/>
        <c:crosses val="autoZero"/>
        <c:auto val="1"/>
        <c:lblAlgn val="ctr"/>
        <c:lblOffset val="100"/>
        <c:noMultiLvlLbl val="0"/>
      </c:catAx>
      <c:valAx>
        <c:axId val="1807109439"/>
        <c:scaling>
          <c:orientation val="minMax"/>
          <c:max val="4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8071060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Fase</a:t>
            </a:r>
            <a:r>
              <a:rPr lang="es-ES" baseline="0"/>
              <a:t> declarativa</a:t>
            </a:r>
            <a:endParaRPr lang="es-E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'FAMILIA EXCLUSIVOS-FAM E INCAP-'!$C$4</c:f>
              <c:strCache>
                <c:ptCount val="1"/>
                <c:pt idx="0">
                  <c:v>Asuntos ingresados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'FAMILIA EXCLUSIVOS-FAM E INCAP-'!$A$5:$B$15</c:f>
              <c:strCache>
                <c:ptCount val="11"/>
                <c:pt idx="0">
                  <c:v>JDO.  DE 1ª.  INSTAN. Nº.  8 DE ALACANT/ALICANTE</c:v>
                </c:pt>
                <c:pt idx="1">
                  <c:v>JDO.  DE 1ª.  INSTAN. Nº.  10 DE ALACANT/ALICANTE</c:v>
                </c:pt>
                <c:pt idx="2">
                  <c:v>JDO.  DE 1ª.  INSTAN. Nº.  13 DE ALACANT/ALICANTE</c:v>
                </c:pt>
                <c:pt idx="3">
                  <c:v>JDO.  DE 1ª.  INSTAN. Nº.  5 DE ELX/ELCHE</c:v>
                </c:pt>
                <c:pt idx="4">
                  <c:v>JDO.  DE 1ª.  INSTAN. Nº.  6 DE ELX/ELCHE</c:v>
                </c:pt>
                <c:pt idx="5">
                  <c:v>JDO.  DE 1ª.  INSTAN. Nº.  7 DE CASTELLÓ DE LA PLANA/CASTELLÓN DE LA PLANA</c:v>
                </c:pt>
                <c:pt idx="6">
                  <c:v>JDO.  DE 1ª.  INSTAN. Nº.  9 DE CASTELLÓ DE LA PLANA/CASTELLÓN DE LA PLANA</c:v>
                </c:pt>
                <c:pt idx="7">
                  <c:v>JDO.  DE 1ª.  INSTAN. Nº.  8 DE VALÈNCIA</c:v>
                </c:pt>
                <c:pt idx="8">
                  <c:v>JDO.  DE 1ª.  INSTAN. Nº.  9 DE VALÈNCIA</c:v>
                </c:pt>
                <c:pt idx="9">
                  <c:v>JDO.  DE 1ª.  INSTAN. Nº.  24 DE VALÈNCIA</c:v>
                </c:pt>
                <c:pt idx="10">
                  <c:v>JDO.  DE 1ª.  INSTAN. Nº.  26 DE VALÈNCIA</c:v>
                </c:pt>
              </c:strCache>
            </c:strRef>
          </c:cat>
          <c:val>
            <c:numRef>
              <c:f>'FAMILIA EXCLUSIVOS-FAM E INCAP-'!$C$5:$C$15</c:f>
              <c:numCache>
                <c:formatCode>#,##0</c:formatCode>
                <c:ptCount val="11"/>
                <c:pt idx="0">
                  <c:v>1473</c:v>
                </c:pt>
                <c:pt idx="1">
                  <c:v>1425</c:v>
                </c:pt>
                <c:pt idx="2">
                  <c:v>1260</c:v>
                </c:pt>
                <c:pt idx="3">
                  <c:v>1291</c:v>
                </c:pt>
                <c:pt idx="4">
                  <c:v>1276</c:v>
                </c:pt>
                <c:pt idx="5">
                  <c:v>1512</c:v>
                </c:pt>
                <c:pt idx="6">
                  <c:v>1268</c:v>
                </c:pt>
                <c:pt idx="7">
                  <c:v>1169</c:v>
                </c:pt>
                <c:pt idx="8">
                  <c:v>1325</c:v>
                </c:pt>
                <c:pt idx="9">
                  <c:v>1276</c:v>
                </c:pt>
                <c:pt idx="10">
                  <c:v>1315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FEB-434A-89FA-5F0AD58AC3AA}"/>
            </c:ext>
          </c:extLst>
        </c:ser>
        <c:ser>
          <c:idx val="1"/>
          <c:order val="1"/>
          <c:tx>
            <c:strRef>
              <c:f>'FAMILIA EXCLUSIVOS-FAM E INCAP-'!$D$4</c:f>
              <c:strCache>
                <c:ptCount val="1"/>
                <c:pt idx="0">
                  <c:v>Asuntos terminados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'FAMILIA EXCLUSIVOS-FAM E INCAP-'!$A$5:$B$15</c:f>
              <c:strCache>
                <c:ptCount val="11"/>
                <c:pt idx="0">
                  <c:v>JDO.  DE 1ª.  INSTAN. Nº.  8 DE ALACANT/ALICANTE</c:v>
                </c:pt>
                <c:pt idx="1">
                  <c:v>JDO.  DE 1ª.  INSTAN. Nº.  10 DE ALACANT/ALICANTE</c:v>
                </c:pt>
                <c:pt idx="2">
                  <c:v>JDO.  DE 1ª.  INSTAN. Nº.  13 DE ALACANT/ALICANTE</c:v>
                </c:pt>
                <c:pt idx="3">
                  <c:v>JDO.  DE 1ª.  INSTAN. Nº.  5 DE ELX/ELCHE</c:v>
                </c:pt>
                <c:pt idx="4">
                  <c:v>JDO.  DE 1ª.  INSTAN. Nº.  6 DE ELX/ELCHE</c:v>
                </c:pt>
                <c:pt idx="5">
                  <c:v>JDO.  DE 1ª.  INSTAN. Nº.  7 DE CASTELLÓ DE LA PLANA/CASTELLÓN DE LA PLANA</c:v>
                </c:pt>
                <c:pt idx="6">
                  <c:v>JDO.  DE 1ª.  INSTAN. Nº.  9 DE CASTELLÓ DE LA PLANA/CASTELLÓN DE LA PLANA</c:v>
                </c:pt>
                <c:pt idx="7">
                  <c:v>JDO.  DE 1ª.  INSTAN. Nº.  8 DE VALÈNCIA</c:v>
                </c:pt>
                <c:pt idx="8">
                  <c:v>JDO.  DE 1ª.  INSTAN. Nº.  9 DE VALÈNCIA</c:v>
                </c:pt>
                <c:pt idx="9">
                  <c:v>JDO.  DE 1ª.  INSTAN. Nº.  24 DE VALÈNCIA</c:v>
                </c:pt>
                <c:pt idx="10">
                  <c:v>JDO.  DE 1ª.  INSTAN. Nº.  26 DE VALÈNCIA</c:v>
                </c:pt>
              </c:strCache>
            </c:strRef>
          </c:cat>
          <c:val>
            <c:numRef>
              <c:f>'FAMILIA EXCLUSIVOS-FAM E INCAP-'!$D$5:$D$15</c:f>
              <c:numCache>
                <c:formatCode>#,##0</c:formatCode>
                <c:ptCount val="11"/>
                <c:pt idx="0">
                  <c:v>1500</c:v>
                </c:pt>
                <c:pt idx="1">
                  <c:v>1448</c:v>
                </c:pt>
                <c:pt idx="2">
                  <c:v>1387</c:v>
                </c:pt>
                <c:pt idx="3">
                  <c:v>1258</c:v>
                </c:pt>
                <c:pt idx="4">
                  <c:v>1407</c:v>
                </c:pt>
                <c:pt idx="5">
                  <c:v>1466</c:v>
                </c:pt>
                <c:pt idx="6">
                  <c:v>1317</c:v>
                </c:pt>
                <c:pt idx="7">
                  <c:v>1362</c:v>
                </c:pt>
                <c:pt idx="8">
                  <c:v>1419</c:v>
                </c:pt>
                <c:pt idx="9">
                  <c:v>1396</c:v>
                </c:pt>
                <c:pt idx="10">
                  <c:v>1412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FEB-434A-89FA-5F0AD58AC3AA}"/>
            </c:ext>
          </c:extLst>
        </c:ser>
        <c:ser>
          <c:idx val="2"/>
          <c:order val="2"/>
          <c:tx>
            <c:strRef>
              <c:f>'FAMILIA EXCLUSIVOS-FAM E INCAP-'!$E$4</c:f>
              <c:strCache>
                <c:ptCount val="1"/>
                <c:pt idx="0">
                  <c:v>Asuntos en trámite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'FAMILIA EXCLUSIVOS-FAM E INCAP-'!$A$5:$B$15</c:f>
              <c:strCache>
                <c:ptCount val="11"/>
                <c:pt idx="0">
                  <c:v>JDO.  DE 1ª.  INSTAN. Nº.  8 DE ALACANT/ALICANTE</c:v>
                </c:pt>
                <c:pt idx="1">
                  <c:v>JDO.  DE 1ª.  INSTAN. Nº.  10 DE ALACANT/ALICANTE</c:v>
                </c:pt>
                <c:pt idx="2">
                  <c:v>JDO.  DE 1ª.  INSTAN. Nº.  13 DE ALACANT/ALICANTE</c:v>
                </c:pt>
                <c:pt idx="3">
                  <c:v>JDO.  DE 1ª.  INSTAN. Nº.  5 DE ELX/ELCHE</c:v>
                </c:pt>
                <c:pt idx="4">
                  <c:v>JDO.  DE 1ª.  INSTAN. Nº.  6 DE ELX/ELCHE</c:v>
                </c:pt>
                <c:pt idx="5">
                  <c:v>JDO.  DE 1ª.  INSTAN. Nº.  7 DE CASTELLÓ DE LA PLANA/CASTELLÓN DE LA PLANA</c:v>
                </c:pt>
                <c:pt idx="6">
                  <c:v>JDO.  DE 1ª.  INSTAN. Nº.  9 DE CASTELLÓ DE LA PLANA/CASTELLÓN DE LA PLANA</c:v>
                </c:pt>
                <c:pt idx="7">
                  <c:v>JDO.  DE 1ª.  INSTAN. Nº.  8 DE VALÈNCIA</c:v>
                </c:pt>
                <c:pt idx="8">
                  <c:v>JDO.  DE 1ª.  INSTAN. Nº.  9 DE VALÈNCIA</c:v>
                </c:pt>
                <c:pt idx="9">
                  <c:v>JDO.  DE 1ª.  INSTAN. Nº.  24 DE VALÈNCIA</c:v>
                </c:pt>
                <c:pt idx="10">
                  <c:v>JDO.  DE 1ª.  INSTAN. Nº.  26 DE VALÈNCIA</c:v>
                </c:pt>
              </c:strCache>
            </c:strRef>
          </c:cat>
          <c:val>
            <c:numRef>
              <c:f>'FAMILIA EXCLUSIVOS-FAM E INCAP-'!$E$5:$E$15</c:f>
              <c:numCache>
                <c:formatCode>#,##0</c:formatCode>
                <c:ptCount val="11"/>
                <c:pt idx="0">
                  <c:v>370</c:v>
                </c:pt>
                <c:pt idx="1">
                  <c:v>359</c:v>
                </c:pt>
                <c:pt idx="2">
                  <c:v>191</c:v>
                </c:pt>
                <c:pt idx="3">
                  <c:v>492</c:v>
                </c:pt>
                <c:pt idx="4">
                  <c:v>428</c:v>
                </c:pt>
                <c:pt idx="5">
                  <c:v>556</c:v>
                </c:pt>
                <c:pt idx="6">
                  <c:v>289</c:v>
                </c:pt>
                <c:pt idx="7">
                  <c:v>287</c:v>
                </c:pt>
                <c:pt idx="8">
                  <c:v>249</c:v>
                </c:pt>
                <c:pt idx="9">
                  <c:v>92</c:v>
                </c:pt>
                <c:pt idx="10">
                  <c:v>399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FEB-434A-89FA-5F0AD58AC3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286157984"/>
        <c:axId val="1286158464"/>
      </c:barChart>
      <c:catAx>
        <c:axId val="12861579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286158464"/>
        <c:crosses val="autoZero"/>
        <c:auto val="1"/>
        <c:lblAlgn val="ctr"/>
        <c:lblOffset val="100"/>
        <c:noMultiLvlLbl val="0"/>
      </c:catAx>
      <c:valAx>
        <c:axId val="1286158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2861579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Resolución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'FAMILIA EXCLUSIVOS-FAM E INCAP-'!$F$4</c:f>
              <c:strCache>
                <c:ptCount val="1"/>
                <c:pt idx="0">
                  <c:v>Sentencias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'FAMILIA EXCLUSIVOS-FAM E INCAP-'!$A$5:$A$15</c:f>
              <c:strCache>
                <c:ptCount val="11"/>
                <c:pt idx="0">
                  <c:v>JDO.  DE 1ª.  INSTAN. Nº.  8 DE ALACANT/ALICANTE</c:v>
                </c:pt>
                <c:pt idx="1">
                  <c:v>JDO.  DE 1ª.  INSTAN. Nº.  10 DE ALACANT/ALICANTE</c:v>
                </c:pt>
                <c:pt idx="2">
                  <c:v>JDO.  DE 1ª.  INSTAN. Nº.  13 DE ALACANT/ALICANTE</c:v>
                </c:pt>
                <c:pt idx="3">
                  <c:v>JDO.  DE 1ª.  INSTAN. Nº.  5 DE ELX/ELCHE</c:v>
                </c:pt>
                <c:pt idx="4">
                  <c:v>JDO.  DE 1ª.  INSTAN. Nº.  6 DE ELX/ELCHE</c:v>
                </c:pt>
                <c:pt idx="5">
                  <c:v>JDO.  DE 1ª.  INSTAN. Nº.  7 DE CASTELLÓ DE LA PLANA/CASTELLÓN DE LA PLANA</c:v>
                </c:pt>
                <c:pt idx="6">
                  <c:v>JDO.  DE 1ª.  INSTAN. Nº.  9 DE CASTELLÓ DE LA PLANA/CASTELLÓN DE LA PLANA</c:v>
                </c:pt>
                <c:pt idx="7">
                  <c:v>JDO.  DE 1ª.  INSTAN. Nº.  8 DE VALÈNCIA</c:v>
                </c:pt>
                <c:pt idx="8">
                  <c:v>JDO.  DE 1ª.  INSTAN. Nº.  9 DE VALÈNCIA</c:v>
                </c:pt>
                <c:pt idx="9">
                  <c:v>JDO.  DE 1ª.  INSTAN. Nº.  24 DE VALÈNCIA</c:v>
                </c:pt>
                <c:pt idx="10">
                  <c:v>JDO.  DE 1ª.  INSTAN. Nº.  26 DE VALÈNCIA</c:v>
                </c:pt>
              </c:strCache>
            </c:strRef>
          </c:cat>
          <c:val>
            <c:numRef>
              <c:f>'FAMILIA EXCLUSIVOS-FAM E INCAP-'!$F$5:$F$15</c:f>
              <c:numCache>
                <c:formatCode>#,##0</c:formatCode>
                <c:ptCount val="11"/>
                <c:pt idx="0">
                  <c:v>382</c:v>
                </c:pt>
                <c:pt idx="1">
                  <c:v>377</c:v>
                </c:pt>
                <c:pt idx="2">
                  <c:v>368</c:v>
                </c:pt>
                <c:pt idx="3">
                  <c:v>381</c:v>
                </c:pt>
                <c:pt idx="4">
                  <c:v>438</c:v>
                </c:pt>
                <c:pt idx="5">
                  <c:v>372</c:v>
                </c:pt>
                <c:pt idx="6">
                  <c:v>326</c:v>
                </c:pt>
                <c:pt idx="7">
                  <c:v>563</c:v>
                </c:pt>
                <c:pt idx="8">
                  <c:v>513</c:v>
                </c:pt>
                <c:pt idx="9">
                  <c:v>552</c:v>
                </c:pt>
                <c:pt idx="10">
                  <c:v>541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FE4-4C11-B197-098EF60EBB87}"/>
            </c:ext>
          </c:extLst>
        </c:ser>
        <c:ser>
          <c:idx val="1"/>
          <c:order val="1"/>
          <c:tx>
            <c:strRef>
              <c:f>'FAMILIA EXCLUSIVOS-FAM E INCAP-'!$G$4</c:f>
              <c:strCache>
                <c:ptCount val="1"/>
                <c:pt idx="0">
                  <c:v>Autos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'FAMILIA EXCLUSIVOS-FAM E INCAP-'!$A$5:$A$15</c:f>
              <c:strCache>
                <c:ptCount val="11"/>
                <c:pt idx="0">
                  <c:v>JDO.  DE 1ª.  INSTAN. Nº.  8 DE ALACANT/ALICANTE</c:v>
                </c:pt>
                <c:pt idx="1">
                  <c:v>JDO.  DE 1ª.  INSTAN. Nº.  10 DE ALACANT/ALICANTE</c:v>
                </c:pt>
                <c:pt idx="2">
                  <c:v>JDO.  DE 1ª.  INSTAN. Nº.  13 DE ALACANT/ALICANTE</c:v>
                </c:pt>
                <c:pt idx="3">
                  <c:v>JDO.  DE 1ª.  INSTAN. Nº.  5 DE ELX/ELCHE</c:v>
                </c:pt>
                <c:pt idx="4">
                  <c:v>JDO.  DE 1ª.  INSTAN. Nº.  6 DE ELX/ELCHE</c:v>
                </c:pt>
                <c:pt idx="5">
                  <c:v>JDO.  DE 1ª.  INSTAN. Nº.  7 DE CASTELLÓ DE LA PLANA/CASTELLÓN DE LA PLANA</c:v>
                </c:pt>
                <c:pt idx="6">
                  <c:v>JDO.  DE 1ª.  INSTAN. Nº.  9 DE CASTELLÓ DE LA PLANA/CASTELLÓN DE LA PLANA</c:v>
                </c:pt>
                <c:pt idx="7">
                  <c:v>JDO.  DE 1ª.  INSTAN. Nº.  8 DE VALÈNCIA</c:v>
                </c:pt>
                <c:pt idx="8">
                  <c:v>JDO.  DE 1ª.  INSTAN. Nº.  9 DE VALÈNCIA</c:v>
                </c:pt>
                <c:pt idx="9">
                  <c:v>JDO.  DE 1ª.  INSTAN. Nº.  24 DE VALÈNCIA</c:v>
                </c:pt>
                <c:pt idx="10">
                  <c:v>JDO.  DE 1ª.  INSTAN. Nº.  26 DE VALÈNCIA</c:v>
                </c:pt>
              </c:strCache>
            </c:strRef>
          </c:cat>
          <c:val>
            <c:numRef>
              <c:f>'FAMILIA EXCLUSIVOS-FAM E INCAP-'!$G$5:$G$15</c:f>
              <c:numCache>
                <c:formatCode>#,##0</c:formatCode>
                <c:ptCount val="11"/>
                <c:pt idx="0">
                  <c:v>864</c:v>
                </c:pt>
                <c:pt idx="1">
                  <c:v>899</c:v>
                </c:pt>
                <c:pt idx="2">
                  <c:v>768</c:v>
                </c:pt>
                <c:pt idx="3">
                  <c:v>653</c:v>
                </c:pt>
                <c:pt idx="4">
                  <c:v>720</c:v>
                </c:pt>
                <c:pt idx="5">
                  <c:v>853</c:v>
                </c:pt>
                <c:pt idx="6">
                  <c:v>776</c:v>
                </c:pt>
                <c:pt idx="7">
                  <c:v>488</c:v>
                </c:pt>
                <c:pt idx="8">
                  <c:v>482</c:v>
                </c:pt>
                <c:pt idx="9">
                  <c:v>594</c:v>
                </c:pt>
                <c:pt idx="10">
                  <c:v>507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FE4-4C11-B197-098EF60EBB87}"/>
            </c:ext>
          </c:extLst>
        </c:ser>
        <c:ser>
          <c:idx val="2"/>
          <c:order val="2"/>
          <c:tx>
            <c:strRef>
              <c:f>'FAMILIA EXCLUSIVOS-FAM E INCAP-'!$H$4</c:f>
              <c:strCache>
                <c:ptCount val="1"/>
                <c:pt idx="0">
                  <c:v>Decretos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'FAMILIA EXCLUSIVOS-FAM E INCAP-'!$A$5:$A$15</c:f>
              <c:strCache>
                <c:ptCount val="11"/>
                <c:pt idx="0">
                  <c:v>JDO.  DE 1ª.  INSTAN. Nº.  8 DE ALACANT/ALICANTE</c:v>
                </c:pt>
                <c:pt idx="1">
                  <c:v>JDO.  DE 1ª.  INSTAN. Nº.  10 DE ALACANT/ALICANTE</c:v>
                </c:pt>
                <c:pt idx="2">
                  <c:v>JDO.  DE 1ª.  INSTAN. Nº.  13 DE ALACANT/ALICANTE</c:v>
                </c:pt>
                <c:pt idx="3">
                  <c:v>JDO.  DE 1ª.  INSTAN. Nº.  5 DE ELX/ELCHE</c:v>
                </c:pt>
                <c:pt idx="4">
                  <c:v>JDO.  DE 1ª.  INSTAN. Nº.  6 DE ELX/ELCHE</c:v>
                </c:pt>
                <c:pt idx="5">
                  <c:v>JDO.  DE 1ª.  INSTAN. Nº.  7 DE CASTELLÓ DE LA PLANA/CASTELLÓN DE LA PLANA</c:v>
                </c:pt>
                <c:pt idx="6">
                  <c:v>JDO.  DE 1ª.  INSTAN. Nº.  9 DE CASTELLÓ DE LA PLANA/CASTELLÓN DE LA PLANA</c:v>
                </c:pt>
                <c:pt idx="7">
                  <c:v>JDO.  DE 1ª.  INSTAN. Nº.  8 DE VALÈNCIA</c:v>
                </c:pt>
                <c:pt idx="8">
                  <c:v>JDO.  DE 1ª.  INSTAN. Nº.  9 DE VALÈNCIA</c:v>
                </c:pt>
                <c:pt idx="9">
                  <c:v>JDO.  DE 1ª.  INSTAN. Nº.  24 DE VALÈNCIA</c:v>
                </c:pt>
                <c:pt idx="10">
                  <c:v>JDO.  DE 1ª.  INSTAN. Nº.  26 DE VALÈNCIA</c:v>
                </c:pt>
              </c:strCache>
            </c:strRef>
          </c:cat>
          <c:val>
            <c:numRef>
              <c:f>'FAMILIA EXCLUSIVOS-FAM E INCAP-'!$H$5:$H$15</c:f>
              <c:numCache>
                <c:formatCode>#,##0</c:formatCode>
                <c:ptCount val="11"/>
                <c:pt idx="0">
                  <c:v>460</c:v>
                </c:pt>
                <c:pt idx="1">
                  <c:v>315</c:v>
                </c:pt>
                <c:pt idx="2">
                  <c:v>265</c:v>
                </c:pt>
                <c:pt idx="3">
                  <c:v>480</c:v>
                </c:pt>
                <c:pt idx="4">
                  <c:v>395</c:v>
                </c:pt>
                <c:pt idx="5">
                  <c:v>473</c:v>
                </c:pt>
                <c:pt idx="6">
                  <c:v>383</c:v>
                </c:pt>
                <c:pt idx="7">
                  <c:v>460</c:v>
                </c:pt>
                <c:pt idx="8">
                  <c:v>527</c:v>
                </c:pt>
                <c:pt idx="9">
                  <c:v>316</c:v>
                </c:pt>
                <c:pt idx="10">
                  <c:v>695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FE4-4C11-B197-098EF60EBB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286313120"/>
        <c:axId val="1286311680"/>
      </c:barChart>
      <c:catAx>
        <c:axId val="12863131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286311680"/>
        <c:crosses val="autoZero"/>
        <c:auto val="1"/>
        <c:lblAlgn val="ctr"/>
        <c:lblOffset val="100"/>
        <c:noMultiLvlLbl val="0"/>
      </c:catAx>
      <c:valAx>
        <c:axId val="12863116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2863131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Ejecución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'FAMILIA EXCLUSIVOS-FAM E INCAP-'!$I$4</c:f>
              <c:strCache>
                <c:ptCount val="1"/>
                <c:pt idx="0">
                  <c:v>Ejecuciones ingresadas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'FAMILIA EXCLUSIVOS-FAM E INCAP-'!$A$5:$A$15</c:f>
              <c:strCache>
                <c:ptCount val="11"/>
                <c:pt idx="0">
                  <c:v>JDO.  DE 1ª.  INSTAN. Nº.  8 DE ALACANT/ALICANTE</c:v>
                </c:pt>
                <c:pt idx="1">
                  <c:v>JDO.  DE 1ª.  INSTAN. Nº.  10 DE ALACANT/ALICANTE</c:v>
                </c:pt>
                <c:pt idx="2">
                  <c:v>JDO.  DE 1ª.  INSTAN. Nº.  13 DE ALACANT/ALICANTE</c:v>
                </c:pt>
                <c:pt idx="3">
                  <c:v>JDO.  DE 1ª.  INSTAN. Nº.  5 DE ELX/ELCHE</c:v>
                </c:pt>
                <c:pt idx="4">
                  <c:v>JDO.  DE 1ª.  INSTAN. Nº.  6 DE ELX/ELCHE</c:v>
                </c:pt>
                <c:pt idx="5">
                  <c:v>JDO.  DE 1ª.  INSTAN. Nº.  7 DE CASTELLÓ DE LA PLANA/CASTELLÓN DE LA PLANA</c:v>
                </c:pt>
                <c:pt idx="6">
                  <c:v>JDO.  DE 1ª.  INSTAN. Nº.  9 DE CASTELLÓ DE LA PLANA/CASTELLÓN DE LA PLANA</c:v>
                </c:pt>
                <c:pt idx="7">
                  <c:v>JDO.  DE 1ª.  INSTAN. Nº.  8 DE VALÈNCIA</c:v>
                </c:pt>
                <c:pt idx="8">
                  <c:v>JDO.  DE 1ª.  INSTAN. Nº.  9 DE VALÈNCIA</c:v>
                </c:pt>
                <c:pt idx="9">
                  <c:v>JDO.  DE 1ª.  INSTAN. Nº.  24 DE VALÈNCIA</c:v>
                </c:pt>
                <c:pt idx="10">
                  <c:v>JDO.  DE 1ª.  INSTAN. Nº.  26 DE VALÈNCIA</c:v>
                </c:pt>
              </c:strCache>
            </c:strRef>
          </c:cat>
          <c:val>
            <c:numRef>
              <c:f>'FAMILIA EXCLUSIVOS-FAM E INCAP-'!$I$5:$I$15</c:f>
              <c:numCache>
                <c:formatCode>#,##0</c:formatCode>
                <c:ptCount val="11"/>
                <c:pt idx="0">
                  <c:v>157</c:v>
                </c:pt>
                <c:pt idx="1">
                  <c:v>157</c:v>
                </c:pt>
                <c:pt idx="2">
                  <c:v>91</c:v>
                </c:pt>
                <c:pt idx="3">
                  <c:v>84</c:v>
                </c:pt>
                <c:pt idx="4">
                  <c:v>126</c:v>
                </c:pt>
                <c:pt idx="5">
                  <c:v>161</c:v>
                </c:pt>
                <c:pt idx="6">
                  <c:v>50</c:v>
                </c:pt>
                <c:pt idx="7">
                  <c:v>157</c:v>
                </c:pt>
                <c:pt idx="8">
                  <c:v>164</c:v>
                </c:pt>
                <c:pt idx="9">
                  <c:v>157</c:v>
                </c:pt>
                <c:pt idx="10">
                  <c:v>188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72C-4089-9CC1-B171C9DB3BC4}"/>
            </c:ext>
          </c:extLst>
        </c:ser>
        <c:ser>
          <c:idx val="1"/>
          <c:order val="1"/>
          <c:tx>
            <c:strRef>
              <c:f>'FAMILIA EXCLUSIVOS-FAM E INCAP-'!$J$4</c:f>
              <c:strCache>
                <c:ptCount val="1"/>
                <c:pt idx="0">
                  <c:v>Ejecuciones terminadas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'FAMILIA EXCLUSIVOS-FAM E INCAP-'!$A$5:$A$15</c:f>
              <c:strCache>
                <c:ptCount val="11"/>
                <c:pt idx="0">
                  <c:v>JDO.  DE 1ª.  INSTAN. Nº.  8 DE ALACANT/ALICANTE</c:v>
                </c:pt>
                <c:pt idx="1">
                  <c:v>JDO.  DE 1ª.  INSTAN. Nº.  10 DE ALACANT/ALICANTE</c:v>
                </c:pt>
                <c:pt idx="2">
                  <c:v>JDO.  DE 1ª.  INSTAN. Nº.  13 DE ALACANT/ALICANTE</c:v>
                </c:pt>
                <c:pt idx="3">
                  <c:v>JDO.  DE 1ª.  INSTAN. Nº.  5 DE ELX/ELCHE</c:v>
                </c:pt>
                <c:pt idx="4">
                  <c:v>JDO.  DE 1ª.  INSTAN. Nº.  6 DE ELX/ELCHE</c:v>
                </c:pt>
                <c:pt idx="5">
                  <c:v>JDO.  DE 1ª.  INSTAN. Nº.  7 DE CASTELLÓ DE LA PLANA/CASTELLÓN DE LA PLANA</c:v>
                </c:pt>
                <c:pt idx="6">
                  <c:v>JDO.  DE 1ª.  INSTAN. Nº.  9 DE CASTELLÓ DE LA PLANA/CASTELLÓN DE LA PLANA</c:v>
                </c:pt>
                <c:pt idx="7">
                  <c:v>JDO.  DE 1ª.  INSTAN. Nº.  8 DE VALÈNCIA</c:v>
                </c:pt>
                <c:pt idx="8">
                  <c:v>JDO.  DE 1ª.  INSTAN. Nº.  9 DE VALÈNCIA</c:v>
                </c:pt>
                <c:pt idx="9">
                  <c:v>JDO.  DE 1ª.  INSTAN. Nº.  24 DE VALÈNCIA</c:v>
                </c:pt>
                <c:pt idx="10">
                  <c:v>JDO.  DE 1ª.  INSTAN. Nº.  26 DE VALÈNCIA</c:v>
                </c:pt>
              </c:strCache>
            </c:strRef>
          </c:cat>
          <c:val>
            <c:numRef>
              <c:f>'FAMILIA EXCLUSIVOS-FAM E INCAP-'!$J$5:$J$15</c:f>
              <c:numCache>
                <c:formatCode>#,##0</c:formatCode>
                <c:ptCount val="11"/>
                <c:pt idx="0">
                  <c:v>313</c:v>
                </c:pt>
                <c:pt idx="1">
                  <c:v>251</c:v>
                </c:pt>
                <c:pt idx="2">
                  <c:v>69</c:v>
                </c:pt>
                <c:pt idx="3">
                  <c:v>207</c:v>
                </c:pt>
                <c:pt idx="4">
                  <c:v>133</c:v>
                </c:pt>
                <c:pt idx="5">
                  <c:v>169</c:v>
                </c:pt>
                <c:pt idx="6">
                  <c:v>49</c:v>
                </c:pt>
                <c:pt idx="7">
                  <c:v>228</c:v>
                </c:pt>
                <c:pt idx="8">
                  <c:v>150</c:v>
                </c:pt>
                <c:pt idx="9">
                  <c:v>171</c:v>
                </c:pt>
                <c:pt idx="10">
                  <c:v>383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72C-4089-9CC1-B171C9DB3BC4}"/>
            </c:ext>
          </c:extLst>
        </c:ser>
        <c:ser>
          <c:idx val="2"/>
          <c:order val="2"/>
          <c:tx>
            <c:strRef>
              <c:f>'FAMILIA EXCLUSIVOS-FAM E INCAP-'!$K$4</c:f>
              <c:strCache>
                <c:ptCount val="1"/>
                <c:pt idx="0">
                  <c:v>Ejecuciones en trámite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'FAMILIA EXCLUSIVOS-FAM E INCAP-'!$A$5:$A$15</c:f>
              <c:strCache>
                <c:ptCount val="11"/>
                <c:pt idx="0">
                  <c:v>JDO.  DE 1ª.  INSTAN. Nº.  8 DE ALACANT/ALICANTE</c:v>
                </c:pt>
                <c:pt idx="1">
                  <c:v>JDO.  DE 1ª.  INSTAN. Nº.  10 DE ALACANT/ALICANTE</c:v>
                </c:pt>
                <c:pt idx="2">
                  <c:v>JDO.  DE 1ª.  INSTAN. Nº.  13 DE ALACANT/ALICANTE</c:v>
                </c:pt>
                <c:pt idx="3">
                  <c:v>JDO.  DE 1ª.  INSTAN. Nº.  5 DE ELX/ELCHE</c:v>
                </c:pt>
                <c:pt idx="4">
                  <c:v>JDO.  DE 1ª.  INSTAN. Nº.  6 DE ELX/ELCHE</c:v>
                </c:pt>
                <c:pt idx="5">
                  <c:v>JDO.  DE 1ª.  INSTAN. Nº.  7 DE CASTELLÓ DE LA PLANA/CASTELLÓN DE LA PLANA</c:v>
                </c:pt>
                <c:pt idx="6">
                  <c:v>JDO.  DE 1ª.  INSTAN. Nº.  9 DE CASTELLÓ DE LA PLANA/CASTELLÓN DE LA PLANA</c:v>
                </c:pt>
                <c:pt idx="7">
                  <c:v>JDO.  DE 1ª.  INSTAN. Nº.  8 DE VALÈNCIA</c:v>
                </c:pt>
                <c:pt idx="8">
                  <c:v>JDO.  DE 1ª.  INSTAN. Nº.  9 DE VALÈNCIA</c:v>
                </c:pt>
                <c:pt idx="9">
                  <c:v>JDO.  DE 1ª.  INSTAN. Nº.  24 DE VALÈNCIA</c:v>
                </c:pt>
                <c:pt idx="10">
                  <c:v>JDO.  DE 1ª.  INSTAN. Nº.  26 DE VALÈNCIA</c:v>
                </c:pt>
              </c:strCache>
            </c:strRef>
          </c:cat>
          <c:val>
            <c:numRef>
              <c:f>'FAMILIA EXCLUSIVOS-FAM E INCAP-'!$K$5:$K$15</c:f>
              <c:numCache>
                <c:formatCode>#,##0</c:formatCode>
                <c:ptCount val="11"/>
                <c:pt idx="0">
                  <c:v>417</c:v>
                </c:pt>
                <c:pt idx="1">
                  <c:v>477</c:v>
                </c:pt>
                <c:pt idx="2">
                  <c:v>136</c:v>
                </c:pt>
                <c:pt idx="3">
                  <c:v>747</c:v>
                </c:pt>
                <c:pt idx="4">
                  <c:v>533</c:v>
                </c:pt>
                <c:pt idx="5">
                  <c:v>737</c:v>
                </c:pt>
                <c:pt idx="6">
                  <c:v>424</c:v>
                </c:pt>
                <c:pt idx="7">
                  <c:v>387</c:v>
                </c:pt>
                <c:pt idx="8">
                  <c:v>431</c:v>
                </c:pt>
                <c:pt idx="9">
                  <c:v>437</c:v>
                </c:pt>
                <c:pt idx="10">
                  <c:v>354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72C-4089-9CC1-B171C9DB3B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609311504"/>
        <c:axId val="1609311984"/>
      </c:barChart>
      <c:catAx>
        <c:axId val="16093115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609311984"/>
        <c:crosses val="autoZero"/>
        <c:auto val="1"/>
        <c:lblAlgn val="ctr"/>
        <c:lblOffset val="100"/>
        <c:noMultiLvlLbl val="0"/>
      </c:catAx>
      <c:valAx>
        <c:axId val="16093119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6093115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Fase Resolución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 INCAPACIDADES EXCLUSIVO'!$E$4</c:f>
              <c:strCache>
                <c:ptCount val="1"/>
                <c:pt idx="0">
                  <c:v>Sentencias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 INCAPACIDADES EXCLUSIVO'!$A$5:$A$6</c:f>
              <c:strCache>
                <c:ptCount val="2"/>
                <c:pt idx="0">
                  <c:v>JDO.  DE 1ª.  INSTAN. Nº.  13 DE VALENCIA</c:v>
                </c:pt>
                <c:pt idx="1">
                  <c:v>JDO.  DE 1ª.  INSTAN. Nº.  28 DE VALENCIA</c:v>
                </c:pt>
              </c:strCache>
            </c:strRef>
          </c:cat>
          <c:val>
            <c:numRef>
              <c:f>' INCAPACIDADES EXCLUSIVO'!$E$5:$E$6</c:f>
              <c:numCache>
                <c:formatCode>#,##0</c:formatCode>
                <c:ptCount val="2"/>
                <c:pt idx="0">
                  <c:v>24</c:v>
                </c:pt>
                <c:pt idx="1">
                  <c:v>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C52-4DB2-9EA1-21AF03C7B8F5}"/>
            </c:ext>
          </c:extLst>
        </c:ser>
        <c:ser>
          <c:idx val="1"/>
          <c:order val="1"/>
          <c:tx>
            <c:strRef>
              <c:f>' INCAPACIDADES EXCLUSIVO'!$F$4</c:f>
              <c:strCache>
                <c:ptCount val="1"/>
                <c:pt idx="0">
                  <c:v>Autos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 INCAPACIDADES EXCLUSIVO'!$A$5:$A$6</c:f>
              <c:strCache>
                <c:ptCount val="2"/>
                <c:pt idx="0">
                  <c:v>JDO.  DE 1ª.  INSTAN. Nº.  13 DE VALENCIA</c:v>
                </c:pt>
                <c:pt idx="1">
                  <c:v>JDO.  DE 1ª.  INSTAN. Nº.  28 DE VALENCIA</c:v>
                </c:pt>
              </c:strCache>
            </c:strRef>
          </c:cat>
          <c:val>
            <c:numRef>
              <c:f>' INCAPACIDADES EXCLUSIVO'!$F$5:$F$6</c:f>
              <c:numCache>
                <c:formatCode>#,##0</c:formatCode>
                <c:ptCount val="2"/>
                <c:pt idx="0">
                  <c:v>1680</c:v>
                </c:pt>
                <c:pt idx="1">
                  <c:v>1264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C52-4DB2-9EA1-21AF03C7B8F5}"/>
            </c:ext>
          </c:extLst>
        </c:ser>
        <c:ser>
          <c:idx val="2"/>
          <c:order val="2"/>
          <c:tx>
            <c:strRef>
              <c:f>' INCAPACIDADES EXCLUSIVO'!$G$4</c:f>
              <c:strCache>
                <c:ptCount val="1"/>
                <c:pt idx="0">
                  <c:v>Decretos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 INCAPACIDADES EXCLUSIVO'!$A$5:$A$6</c:f>
              <c:strCache>
                <c:ptCount val="2"/>
                <c:pt idx="0">
                  <c:v>JDO.  DE 1ª.  INSTAN. Nº.  13 DE VALENCIA</c:v>
                </c:pt>
                <c:pt idx="1">
                  <c:v>JDO.  DE 1ª.  INSTAN. Nº.  28 DE VALENCIA</c:v>
                </c:pt>
              </c:strCache>
            </c:strRef>
          </c:cat>
          <c:val>
            <c:numRef>
              <c:f>' INCAPACIDADES EXCLUSIVO'!$G$5:$G$6</c:f>
              <c:numCache>
                <c:formatCode>#,##0</c:formatCode>
                <c:ptCount val="2"/>
                <c:pt idx="0">
                  <c:v>170</c:v>
                </c:pt>
                <c:pt idx="1">
                  <c:v>532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C52-4DB2-9EA1-21AF03C7B8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83871760"/>
        <c:axId val="1583866000"/>
      </c:barChart>
      <c:catAx>
        <c:axId val="15838717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583866000"/>
        <c:crosses val="autoZero"/>
        <c:auto val="1"/>
        <c:lblAlgn val="ctr"/>
        <c:lblOffset val="100"/>
        <c:noMultiLvlLbl val="0"/>
      </c:catAx>
      <c:valAx>
        <c:axId val="1583866000"/>
        <c:scaling>
          <c:orientation val="minMax"/>
          <c:max val="2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5838717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Fase declarativa</a:t>
            </a:r>
          </a:p>
        </c:rich>
      </c:tx>
      <c:layout>
        <c:manualLayout>
          <c:xMode val="edge"/>
          <c:yMode val="edge"/>
          <c:x val="0.37162489063867016"/>
          <c:y val="2.314814814814814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 INCAPACIDADES EXCLUSIVO'!$B$4</c:f>
              <c:strCache>
                <c:ptCount val="1"/>
                <c:pt idx="0">
                  <c:v>Asuntos ingresados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 INCAPACIDADES EXCLUSIVO'!$A$5:$A$6</c:f>
              <c:strCache>
                <c:ptCount val="2"/>
                <c:pt idx="0">
                  <c:v>JDO.  DE 1ª.  INSTAN. Nº.  13 DE VALENCIA</c:v>
                </c:pt>
                <c:pt idx="1">
                  <c:v>JDO.  DE 1ª.  INSTAN. Nº.  28 DE VALENCIA</c:v>
                </c:pt>
              </c:strCache>
            </c:strRef>
          </c:cat>
          <c:val>
            <c:numRef>
              <c:f>' INCAPACIDADES EXCLUSIVO'!$B$5:$B$6</c:f>
              <c:numCache>
                <c:formatCode>#,##0</c:formatCode>
                <c:ptCount val="2"/>
                <c:pt idx="0">
                  <c:v>1624</c:v>
                </c:pt>
                <c:pt idx="1">
                  <c:v>1728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F1A-4ABD-8F40-B7E70478FEDB}"/>
            </c:ext>
          </c:extLst>
        </c:ser>
        <c:ser>
          <c:idx val="1"/>
          <c:order val="1"/>
          <c:tx>
            <c:strRef>
              <c:f>' INCAPACIDADES EXCLUSIVO'!$C$4</c:f>
              <c:strCache>
                <c:ptCount val="1"/>
                <c:pt idx="0">
                  <c:v>Asuntos terminados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 INCAPACIDADES EXCLUSIVO'!$A$5:$A$6</c:f>
              <c:strCache>
                <c:ptCount val="2"/>
                <c:pt idx="0">
                  <c:v>JDO.  DE 1ª.  INSTAN. Nº.  13 DE VALENCIA</c:v>
                </c:pt>
                <c:pt idx="1">
                  <c:v>JDO.  DE 1ª.  INSTAN. Nº.  28 DE VALENCIA</c:v>
                </c:pt>
              </c:strCache>
            </c:strRef>
          </c:cat>
          <c:val>
            <c:numRef>
              <c:f>' INCAPACIDADES EXCLUSIVO'!$C$5:$C$6</c:f>
              <c:numCache>
                <c:formatCode>#,##0</c:formatCode>
                <c:ptCount val="2"/>
                <c:pt idx="0">
                  <c:v>1729</c:v>
                </c:pt>
                <c:pt idx="1">
                  <c:v>1704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F1A-4ABD-8F40-B7E70478FEDB}"/>
            </c:ext>
          </c:extLst>
        </c:ser>
        <c:ser>
          <c:idx val="2"/>
          <c:order val="2"/>
          <c:tx>
            <c:strRef>
              <c:f>' INCAPACIDADES EXCLUSIVO'!$D$4</c:f>
              <c:strCache>
                <c:ptCount val="1"/>
                <c:pt idx="0">
                  <c:v>Asuntos en trámite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 INCAPACIDADES EXCLUSIVO'!$A$5:$A$6</c:f>
              <c:strCache>
                <c:ptCount val="2"/>
                <c:pt idx="0">
                  <c:v>JDO.  DE 1ª.  INSTAN. Nº.  13 DE VALENCIA</c:v>
                </c:pt>
                <c:pt idx="1">
                  <c:v>JDO.  DE 1ª.  INSTAN. Nº.  28 DE VALENCIA</c:v>
                </c:pt>
              </c:strCache>
            </c:strRef>
          </c:cat>
          <c:val>
            <c:numRef>
              <c:f>' INCAPACIDADES EXCLUSIVO'!$D$5:$D$6</c:f>
              <c:numCache>
                <c:formatCode>#,##0</c:formatCode>
                <c:ptCount val="2"/>
                <c:pt idx="0">
                  <c:v>290</c:v>
                </c:pt>
                <c:pt idx="1">
                  <c:v>298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F1A-4ABD-8F40-B7E70478FE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722639632"/>
        <c:axId val="1457590704"/>
      </c:barChart>
      <c:catAx>
        <c:axId val="17226396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457590704"/>
        <c:crosses val="autoZero"/>
        <c:auto val="1"/>
        <c:lblAlgn val="ctr"/>
        <c:lblOffset val="100"/>
        <c:noMultiLvlLbl val="0"/>
      </c:catAx>
      <c:valAx>
        <c:axId val="14575907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7226396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Fase Ejecutiva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 INCAPACIDADES EXCLUSIVO'!$H$4</c:f>
              <c:strCache>
                <c:ptCount val="1"/>
                <c:pt idx="0">
                  <c:v>Ejecuciones ingresadas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 INCAPACIDADES EXCLUSIVO'!$H$5:$H$6</c:f>
              <c:numCache>
                <c:formatCode>#,##0</c:formatCode>
                <c:ptCount val="2"/>
                <c:pt idx="0">
                  <c:v>1</c:v>
                </c:pt>
                <c:pt idx="1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106-436D-BAE7-C42545BB1B21}"/>
            </c:ext>
          </c:extLst>
        </c:ser>
        <c:ser>
          <c:idx val="1"/>
          <c:order val="1"/>
          <c:tx>
            <c:strRef>
              <c:f>' INCAPACIDADES EXCLUSIVO'!$I$4</c:f>
              <c:strCache>
                <c:ptCount val="1"/>
                <c:pt idx="0">
                  <c:v>Ejecuciones terminadas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' INCAPACIDADES EXCLUSIVO'!$I$5:$I$6</c:f>
              <c:numCache>
                <c:formatCode>#,##0</c:formatCode>
                <c:ptCount val="2"/>
                <c:pt idx="0">
                  <c:v>7</c:v>
                </c:pt>
                <c:pt idx="1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106-436D-BAE7-C42545BB1B21}"/>
            </c:ext>
          </c:extLst>
        </c:ser>
        <c:ser>
          <c:idx val="2"/>
          <c:order val="2"/>
          <c:tx>
            <c:strRef>
              <c:f>' INCAPACIDADES EXCLUSIVO'!$J$4</c:f>
              <c:strCache>
                <c:ptCount val="1"/>
                <c:pt idx="0">
                  <c:v>Ejecuciones en trámite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val>
            <c:numRef>
              <c:f>' INCAPACIDADES EXCLUSIVO'!$J$5:$J$6</c:f>
              <c:numCache>
                <c:formatCode>#,##0</c:formatCode>
                <c:ptCount val="2"/>
                <c:pt idx="0">
                  <c:v>45</c:v>
                </c:pt>
                <c:pt idx="1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106-436D-BAE7-C42545BB1B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495423472"/>
        <c:axId val="1495423952"/>
      </c:barChart>
      <c:catAx>
        <c:axId val="1495423472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495423952"/>
        <c:crosses val="autoZero"/>
        <c:auto val="1"/>
        <c:lblAlgn val="ctr"/>
        <c:lblOffset val="100"/>
        <c:noMultiLvlLbl val="0"/>
      </c:catAx>
      <c:valAx>
        <c:axId val="14954239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4954234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Fase Declarativa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INSTRUCCION!$C$4</c:f>
              <c:strCache>
                <c:ptCount val="1"/>
                <c:pt idx="0">
                  <c:v>Asuntos ingresados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INSTRUCCION!$A$5:$A$65</c:f>
              <c:strCache>
                <c:ptCount val="61"/>
                <c:pt idx="0">
                  <c:v>SEC.  DE INSTRUC. DEL T.  DE INSTAN. DE DENIA. PLAZA Nº 1</c:v>
                </c:pt>
                <c:pt idx="1">
                  <c:v>SEC.  DE INSTRUC. DEL T.  DE INSTAN. DE DENIA. PLAZA Nº 2</c:v>
                </c:pt>
                <c:pt idx="2">
                  <c:v>SEC.  DE INSTRUC. DEL T.  DE INSTAN. DE DENIA. PLAZA Nº 3</c:v>
                </c:pt>
                <c:pt idx="3">
                  <c:v>JDO.  DE INSTRUCCIÓN Nº.  1 DE ALACANT/ALICANTE</c:v>
                </c:pt>
                <c:pt idx="4">
                  <c:v>JDO.  DE INSTRUCCIÓN Nº.  2 DE ALACANT/ALICANTE</c:v>
                </c:pt>
                <c:pt idx="5">
                  <c:v>JDO.  DE INSTRUCCIÓN Nº.  3 DE ALACANT/ALICANTE</c:v>
                </c:pt>
                <c:pt idx="6">
                  <c:v>JDO.  DE INSTRUCCIÓN Nº.  4 DE ALACANT/ALICANTE</c:v>
                </c:pt>
                <c:pt idx="7">
                  <c:v>JDO.  DE INSTRUCCIÓN Nº.  5 DE ALACANT/ALICANTE</c:v>
                </c:pt>
                <c:pt idx="8">
                  <c:v>JDO.  DE INSTRUCCIÓN Nº.  6 DE ALACANT/ALICANTE</c:v>
                </c:pt>
                <c:pt idx="9">
                  <c:v>JDO.  DE INSTRUCCIÓN Nº.  7 DE ALACANT/ALICANTE</c:v>
                </c:pt>
                <c:pt idx="10">
                  <c:v>JDO.  DE INSTRUCCIÓN Nº.  8 DE ALACANT/ALICANTE</c:v>
                </c:pt>
                <c:pt idx="11">
                  <c:v>JDO.  DE INSTRUCCIÓN Nº.  9 DE ALACANT/ALICANTE</c:v>
                </c:pt>
                <c:pt idx="12">
                  <c:v>JDO.  DE INSTRUCCIÓN Nº.  1 DE ORIHUELA</c:v>
                </c:pt>
                <c:pt idx="13">
                  <c:v>JDO.  DE INSTRUCCIÓN Nº.  2 DE ORIHUELA</c:v>
                </c:pt>
                <c:pt idx="14">
                  <c:v>JDO.  DE INSTRUCCIÓN Nº.  3 DE ORIHUELA</c:v>
                </c:pt>
                <c:pt idx="15">
                  <c:v>JDO.  DE INSTRUCCIÓN Nº.  1 DE ELX/ELCHE</c:v>
                </c:pt>
                <c:pt idx="16">
                  <c:v>JDO.  DE INSTRUCCIÓN Nº.  2 DE ELX/ELCHE</c:v>
                </c:pt>
                <c:pt idx="17">
                  <c:v>JDO.  DE INSTRUCCIÓN Nº.  3 DE ELX/ELCHE</c:v>
                </c:pt>
                <c:pt idx="18">
                  <c:v>JDO.  DE INSTRUCCIÓN Nº.  4 DE ELX/ELCHE</c:v>
                </c:pt>
                <c:pt idx="19">
                  <c:v>JDO.  DE INSTRUCCIÓN Nº.  5 DE ELX/ELCHE</c:v>
                </c:pt>
                <c:pt idx="20">
                  <c:v>JDO.  DE INSTRUCCIÓN Nº.  1 DE BENIDORM</c:v>
                </c:pt>
                <c:pt idx="21">
                  <c:v>JDO.  DE INSTRUCCIÓN Nº.  2 DE BENIDORM</c:v>
                </c:pt>
                <c:pt idx="22">
                  <c:v>JDO.  DE INSTRUCCIÓN Nº.  3 DE BENIDORM</c:v>
                </c:pt>
                <c:pt idx="23">
                  <c:v>JDO.  DE INSTRUCCIÓN Nº.  4 DE BENIDORM</c:v>
                </c:pt>
                <c:pt idx="24">
                  <c:v>JDO.  DE INSTRUCCIÓN Nº.  1 DE TORREVIEJA</c:v>
                </c:pt>
                <c:pt idx="25">
                  <c:v>JDO.  DE INSTRUCCIÓN Nº.  2 DE TORREVIEJA</c:v>
                </c:pt>
                <c:pt idx="26">
                  <c:v>JDO.  DE INSTRUCCIÓN Nº.  3 DE TORREVIEJA</c:v>
                </c:pt>
                <c:pt idx="27">
                  <c:v>JDO.  DE INSTRUCCIÓN Nº.  4 DE TORREVIEJA</c:v>
                </c:pt>
                <c:pt idx="28">
                  <c:v>JDO.  DE INSTRUCCIÓN Nº.  1 DE CASTELLÓ DE LA PLANA/CASTELLÓN DE LA PLANA</c:v>
                </c:pt>
                <c:pt idx="29">
                  <c:v>JDO.  DE INSTRUCCIÓN Nº.  2 DE CASTELLÓ DE LA PLANA/CASTELLÓN DE LA PLANA</c:v>
                </c:pt>
                <c:pt idx="30">
                  <c:v>JDO.  DE INSTRUCCIÓN Nº.  3 DE CASTELLÓ DE LA PLANA/CASTELLÓN DE LA PLANA</c:v>
                </c:pt>
                <c:pt idx="31">
                  <c:v>JDO.  DE INSTRUCCIÓN Nº.  4 DE CASTELLÓ DE LA PLANA/CASTELLÓN DE LA PLANA</c:v>
                </c:pt>
                <c:pt idx="32">
                  <c:v>JDO.  DE INSTRUCCIÓN Nº.  5 DE CASTELLÓ DE LA PLANA/CASTELLÓN DE LA PLANA</c:v>
                </c:pt>
                <c:pt idx="33">
                  <c:v>JDO.  DE INSTRUCCIÓN Nº.  6 DE CASTELLÓ DE LA PLANA/CASTELLÓN DE LA PLANA</c:v>
                </c:pt>
                <c:pt idx="34">
                  <c:v>JDO.  DE INSTRUCCIÓN Nº.  1 DE GANDIA</c:v>
                </c:pt>
                <c:pt idx="35">
                  <c:v>JDO.  DE INSTRUCCIÓN Nº.  2 DE GANDIA</c:v>
                </c:pt>
                <c:pt idx="36">
                  <c:v>JDO.  DE INSTRUCCIÓN Nº.  3 DE GANDIA</c:v>
                </c:pt>
                <c:pt idx="37">
                  <c:v>SEC.  DE INSTRUC. DEL T.  DE INSTAN. DE TORRENT. PLAZA Nº 1</c:v>
                </c:pt>
                <c:pt idx="38">
                  <c:v>SEC.  DE INSTRUC. DEL T.  DE INSTAN. DE TORRENT. PLAZA Nº 2</c:v>
                </c:pt>
                <c:pt idx="39">
                  <c:v>SEC.  DE INSTRUC. DEL T.  DE INSTAN. DE TORRENT. PLAZA Nº 3</c:v>
                </c:pt>
                <c:pt idx="40">
                  <c:v>JDO.  DE INSTRUCCIÓN Nº.  1 DE VALÈNCIA</c:v>
                </c:pt>
                <c:pt idx="41">
                  <c:v>JDO.  DE INSTRUCCIÓN Nº.  2 DE VALÈNCIA</c:v>
                </c:pt>
                <c:pt idx="42">
                  <c:v>JDO.  DE INSTRUCCIÓN Nº.  3 DE VALÈNCIA</c:v>
                </c:pt>
                <c:pt idx="43">
                  <c:v>JDO.  DE INSTRUCCIÓN Nº.  4 DE VALÈNCIA</c:v>
                </c:pt>
                <c:pt idx="44">
                  <c:v>JDO.  DE INSTRUCCIÓN Nº.  5 DE VALÈNCIA</c:v>
                </c:pt>
                <c:pt idx="45">
                  <c:v>JDO.  DE INSTRUCCIÓN Nº.  6 DE VALÈNCIA</c:v>
                </c:pt>
                <c:pt idx="46">
                  <c:v>JDO.  DE INSTRUCCIÓN Nº.  7 DE VALÈNCIA</c:v>
                </c:pt>
                <c:pt idx="47">
                  <c:v>JDO.  DE INSTRUCCIÓN Nº.  8 DE VALÈNCIA</c:v>
                </c:pt>
                <c:pt idx="48">
                  <c:v>JDO.  DE INSTRUCCIÓN Nº.  9 DE VALÈNCIA</c:v>
                </c:pt>
                <c:pt idx="49">
                  <c:v>JDO.  DE INSTRUCCIÓN Nº.  10 DE VALÈNCIA</c:v>
                </c:pt>
                <c:pt idx="50">
                  <c:v>JDO.  DE INSTRUCCIÓN Nº.  11 DE VALÈNCIA</c:v>
                </c:pt>
                <c:pt idx="51">
                  <c:v>JDO.  DE INSTRUCCIÓN Nº.  12 DE VALÈNCIA</c:v>
                </c:pt>
                <c:pt idx="52">
                  <c:v>JDO.  DE INSTRUCCIÓN Nº.  13 DE VALÈNCIA</c:v>
                </c:pt>
                <c:pt idx="53">
                  <c:v>JDO.  DE INSTRUCCIÓN Nº.  14 DE VALÈNCIA</c:v>
                </c:pt>
                <c:pt idx="54">
                  <c:v>JDO.  DE INSTRUCCIÓN Nº.  15 DE VALÈNCIA</c:v>
                </c:pt>
                <c:pt idx="55">
                  <c:v>JDO.  DE INSTRUCCIÓN Nº.  16 DE VALÈNCIA</c:v>
                </c:pt>
                <c:pt idx="56">
                  <c:v>JDO.  DE INSTRUCCIÓN Nº.  17 DE VALÈNCIA</c:v>
                </c:pt>
                <c:pt idx="57">
                  <c:v>JDO.  DE INSTRUCCIÓN Nº.  18 DE VALÈNCIA</c:v>
                </c:pt>
                <c:pt idx="58">
                  <c:v>JDO.  DE INSTRUCCIÓN Nº.  19 DE VALÈNCIA</c:v>
                </c:pt>
                <c:pt idx="59">
                  <c:v>JDO.  DE INSTRUCCIÓN Nº.  20 DE VALÈNCIA</c:v>
                </c:pt>
                <c:pt idx="60">
                  <c:v>JDO.  DE INSTRUCCIÓN Nº.  21 DE VALÈNCIA</c:v>
                </c:pt>
              </c:strCache>
            </c:strRef>
          </c:cat>
          <c:val>
            <c:numRef>
              <c:f>INSTRUCCION!$C$5:$C$65</c:f>
              <c:numCache>
                <c:formatCode>#,##0</c:formatCode>
                <c:ptCount val="61"/>
                <c:pt idx="0">
                  <c:v>2704</c:v>
                </c:pt>
                <c:pt idx="1">
                  <c:v>2749</c:v>
                </c:pt>
                <c:pt idx="2">
                  <c:v>2759</c:v>
                </c:pt>
                <c:pt idx="3">
                  <c:v>2952</c:v>
                </c:pt>
                <c:pt idx="4">
                  <c:v>3353</c:v>
                </c:pt>
                <c:pt idx="5">
                  <c:v>3343</c:v>
                </c:pt>
                <c:pt idx="6">
                  <c:v>3188</c:v>
                </c:pt>
                <c:pt idx="7">
                  <c:v>2765</c:v>
                </c:pt>
                <c:pt idx="8">
                  <c:v>3063</c:v>
                </c:pt>
                <c:pt idx="9">
                  <c:v>2818</c:v>
                </c:pt>
                <c:pt idx="10">
                  <c:v>3000</c:v>
                </c:pt>
                <c:pt idx="11">
                  <c:v>3068</c:v>
                </c:pt>
                <c:pt idx="12">
                  <c:v>3500</c:v>
                </c:pt>
                <c:pt idx="13">
                  <c:v>3744</c:v>
                </c:pt>
                <c:pt idx="14">
                  <c:v>3244</c:v>
                </c:pt>
                <c:pt idx="15">
                  <c:v>2380</c:v>
                </c:pt>
                <c:pt idx="16">
                  <c:v>2268</c:v>
                </c:pt>
                <c:pt idx="17">
                  <c:v>2080</c:v>
                </c:pt>
                <c:pt idx="18">
                  <c:v>2180</c:v>
                </c:pt>
                <c:pt idx="19">
                  <c:v>1987</c:v>
                </c:pt>
                <c:pt idx="20">
                  <c:v>1918</c:v>
                </c:pt>
                <c:pt idx="21">
                  <c:v>1748</c:v>
                </c:pt>
                <c:pt idx="22">
                  <c:v>2306</c:v>
                </c:pt>
                <c:pt idx="23">
                  <c:v>2006</c:v>
                </c:pt>
                <c:pt idx="24">
                  <c:v>2613</c:v>
                </c:pt>
                <c:pt idx="25">
                  <c:v>3113</c:v>
                </c:pt>
                <c:pt idx="26">
                  <c:v>2344</c:v>
                </c:pt>
                <c:pt idx="27">
                  <c:v>2463</c:v>
                </c:pt>
                <c:pt idx="28">
                  <c:v>2410</c:v>
                </c:pt>
                <c:pt idx="29">
                  <c:v>2478</c:v>
                </c:pt>
                <c:pt idx="30">
                  <c:v>2504</c:v>
                </c:pt>
                <c:pt idx="31">
                  <c:v>2128</c:v>
                </c:pt>
                <c:pt idx="32">
                  <c:v>2435</c:v>
                </c:pt>
                <c:pt idx="33">
                  <c:v>2213</c:v>
                </c:pt>
                <c:pt idx="34">
                  <c:v>2358</c:v>
                </c:pt>
                <c:pt idx="35">
                  <c:v>3208</c:v>
                </c:pt>
                <c:pt idx="36">
                  <c:v>3446</c:v>
                </c:pt>
                <c:pt idx="37">
                  <c:v>2583</c:v>
                </c:pt>
                <c:pt idx="38">
                  <c:v>2557</c:v>
                </c:pt>
                <c:pt idx="39">
                  <c:v>2829</c:v>
                </c:pt>
                <c:pt idx="40">
                  <c:v>2548</c:v>
                </c:pt>
                <c:pt idx="41">
                  <c:v>2971</c:v>
                </c:pt>
                <c:pt idx="42">
                  <c:v>2982</c:v>
                </c:pt>
                <c:pt idx="43">
                  <c:v>3003</c:v>
                </c:pt>
                <c:pt idx="44">
                  <c:v>3033</c:v>
                </c:pt>
                <c:pt idx="45">
                  <c:v>3029</c:v>
                </c:pt>
                <c:pt idx="46">
                  <c:v>2896</c:v>
                </c:pt>
                <c:pt idx="47">
                  <c:v>2851</c:v>
                </c:pt>
                <c:pt idx="48">
                  <c:v>2932</c:v>
                </c:pt>
                <c:pt idx="49">
                  <c:v>3229</c:v>
                </c:pt>
                <c:pt idx="50">
                  <c:v>3078</c:v>
                </c:pt>
                <c:pt idx="51">
                  <c:v>2901</c:v>
                </c:pt>
                <c:pt idx="52">
                  <c:v>3157</c:v>
                </c:pt>
                <c:pt idx="53">
                  <c:v>2935</c:v>
                </c:pt>
                <c:pt idx="54">
                  <c:v>2855</c:v>
                </c:pt>
                <c:pt idx="55">
                  <c:v>2894</c:v>
                </c:pt>
                <c:pt idx="56">
                  <c:v>2898</c:v>
                </c:pt>
                <c:pt idx="57">
                  <c:v>2972</c:v>
                </c:pt>
                <c:pt idx="58">
                  <c:v>2983</c:v>
                </c:pt>
                <c:pt idx="59">
                  <c:v>2832</c:v>
                </c:pt>
                <c:pt idx="60">
                  <c:v>2459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A65-43C6-AE86-9FA7D855C346}"/>
            </c:ext>
          </c:extLst>
        </c:ser>
        <c:ser>
          <c:idx val="1"/>
          <c:order val="1"/>
          <c:tx>
            <c:strRef>
              <c:f>INSTRUCCION!$D$4</c:f>
              <c:strCache>
                <c:ptCount val="1"/>
                <c:pt idx="0">
                  <c:v>Asuntos terminados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INSTRUCCION!$A$5:$A$65</c:f>
              <c:strCache>
                <c:ptCount val="61"/>
                <c:pt idx="0">
                  <c:v>SEC.  DE INSTRUC. DEL T.  DE INSTAN. DE DENIA. PLAZA Nº 1</c:v>
                </c:pt>
                <c:pt idx="1">
                  <c:v>SEC.  DE INSTRUC. DEL T.  DE INSTAN. DE DENIA. PLAZA Nº 2</c:v>
                </c:pt>
                <c:pt idx="2">
                  <c:v>SEC.  DE INSTRUC. DEL T.  DE INSTAN. DE DENIA. PLAZA Nº 3</c:v>
                </c:pt>
                <c:pt idx="3">
                  <c:v>JDO.  DE INSTRUCCIÓN Nº.  1 DE ALACANT/ALICANTE</c:v>
                </c:pt>
                <c:pt idx="4">
                  <c:v>JDO.  DE INSTRUCCIÓN Nº.  2 DE ALACANT/ALICANTE</c:v>
                </c:pt>
                <c:pt idx="5">
                  <c:v>JDO.  DE INSTRUCCIÓN Nº.  3 DE ALACANT/ALICANTE</c:v>
                </c:pt>
                <c:pt idx="6">
                  <c:v>JDO.  DE INSTRUCCIÓN Nº.  4 DE ALACANT/ALICANTE</c:v>
                </c:pt>
                <c:pt idx="7">
                  <c:v>JDO.  DE INSTRUCCIÓN Nº.  5 DE ALACANT/ALICANTE</c:v>
                </c:pt>
                <c:pt idx="8">
                  <c:v>JDO.  DE INSTRUCCIÓN Nº.  6 DE ALACANT/ALICANTE</c:v>
                </c:pt>
                <c:pt idx="9">
                  <c:v>JDO.  DE INSTRUCCIÓN Nº.  7 DE ALACANT/ALICANTE</c:v>
                </c:pt>
                <c:pt idx="10">
                  <c:v>JDO.  DE INSTRUCCIÓN Nº.  8 DE ALACANT/ALICANTE</c:v>
                </c:pt>
                <c:pt idx="11">
                  <c:v>JDO.  DE INSTRUCCIÓN Nº.  9 DE ALACANT/ALICANTE</c:v>
                </c:pt>
                <c:pt idx="12">
                  <c:v>JDO.  DE INSTRUCCIÓN Nº.  1 DE ORIHUELA</c:v>
                </c:pt>
                <c:pt idx="13">
                  <c:v>JDO.  DE INSTRUCCIÓN Nº.  2 DE ORIHUELA</c:v>
                </c:pt>
                <c:pt idx="14">
                  <c:v>JDO.  DE INSTRUCCIÓN Nº.  3 DE ORIHUELA</c:v>
                </c:pt>
                <c:pt idx="15">
                  <c:v>JDO.  DE INSTRUCCIÓN Nº.  1 DE ELX/ELCHE</c:v>
                </c:pt>
                <c:pt idx="16">
                  <c:v>JDO.  DE INSTRUCCIÓN Nº.  2 DE ELX/ELCHE</c:v>
                </c:pt>
                <c:pt idx="17">
                  <c:v>JDO.  DE INSTRUCCIÓN Nº.  3 DE ELX/ELCHE</c:v>
                </c:pt>
                <c:pt idx="18">
                  <c:v>JDO.  DE INSTRUCCIÓN Nº.  4 DE ELX/ELCHE</c:v>
                </c:pt>
                <c:pt idx="19">
                  <c:v>JDO.  DE INSTRUCCIÓN Nº.  5 DE ELX/ELCHE</c:v>
                </c:pt>
                <c:pt idx="20">
                  <c:v>JDO.  DE INSTRUCCIÓN Nº.  1 DE BENIDORM</c:v>
                </c:pt>
                <c:pt idx="21">
                  <c:v>JDO.  DE INSTRUCCIÓN Nº.  2 DE BENIDORM</c:v>
                </c:pt>
                <c:pt idx="22">
                  <c:v>JDO.  DE INSTRUCCIÓN Nº.  3 DE BENIDORM</c:v>
                </c:pt>
                <c:pt idx="23">
                  <c:v>JDO.  DE INSTRUCCIÓN Nº.  4 DE BENIDORM</c:v>
                </c:pt>
                <c:pt idx="24">
                  <c:v>JDO.  DE INSTRUCCIÓN Nº.  1 DE TORREVIEJA</c:v>
                </c:pt>
                <c:pt idx="25">
                  <c:v>JDO.  DE INSTRUCCIÓN Nº.  2 DE TORREVIEJA</c:v>
                </c:pt>
                <c:pt idx="26">
                  <c:v>JDO.  DE INSTRUCCIÓN Nº.  3 DE TORREVIEJA</c:v>
                </c:pt>
                <c:pt idx="27">
                  <c:v>JDO.  DE INSTRUCCIÓN Nº.  4 DE TORREVIEJA</c:v>
                </c:pt>
                <c:pt idx="28">
                  <c:v>JDO.  DE INSTRUCCIÓN Nº.  1 DE CASTELLÓ DE LA PLANA/CASTELLÓN DE LA PLANA</c:v>
                </c:pt>
                <c:pt idx="29">
                  <c:v>JDO.  DE INSTRUCCIÓN Nº.  2 DE CASTELLÓ DE LA PLANA/CASTELLÓN DE LA PLANA</c:v>
                </c:pt>
                <c:pt idx="30">
                  <c:v>JDO.  DE INSTRUCCIÓN Nº.  3 DE CASTELLÓ DE LA PLANA/CASTELLÓN DE LA PLANA</c:v>
                </c:pt>
                <c:pt idx="31">
                  <c:v>JDO.  DE INSTRUCCIÓN Nº.  4 DE CASTELLÓ DE LA PLANA/CASTELLÓN DE LA PLANA</c:v>
                </c:pt>
                <c:pt idx="32">
                  <c:v>JDO.  DE INSTRUCCIÓN Nº.  5 DE CASTELLÓ DE LA PLANA/CASTELLÓN DE LA PLANA</c:v>
                </c:pt>
                <c:pt idx="33">
                  <c:v>JDO.  DE INSTRUCCIÓN Nº.  6 DE CASTELLÓ DE LA PLANA/CASTELLÓN DE LA PLANA</c:v>
                </c:pt>
                <c:pt idx="34">
                  <c:v>JDO.  DE INSTRUCCIÓN Nº.  1 DE GANDIA</c:v>
                </c:pt>
                <c:pt idx="35">
                  <c:v>JDO.  DE INSTRUCCIÓN Nº.  2 DE GANDIA</c:v>
                </c:pt>
                <c:pt idx="36">
                  <c:v>JDO.  DE INSTRUCCIÓN Nº.  3 DE GANDIA</c:v>
                </c:pt>
                <c:pt idx="37">
                  <c:v>SEC.  DE INSTRUC. DEL T.  DE INSTAN. DE TORRENT. PLAZA Nº 1</c:v>
                </c:pt>
                <c:pt idx="38">
                  <c:v>SEC.  DE INSTRUC. DEL T.  DE INSTAN. DE TORRENT. PLAZA Nº 2</c:v>
                </c:pt>
                <c:pt idx="39">
                  <c:v>SEC.  DE INSTRUC. DEL T.  DE INSTAN. DE TORRENT. PLAZA Nº 3</c:v>
                </c:pt>
                <c:pt idx="40">
                  <c:v>JDO.  DE INSTRUCCIÓN Nº.  1 DE VALÈNCIA</c:v>
                </c:pt>
                <c:pt idx="41">
                  <c:v>JDO.  DE INSTRUCCIÓN Nº.  2 DE VALÈNCIA</c:v>
                </c:pt>
                <c:pt idx="42">
                  <c:v>JDO.  DE INSTRUCCIÓN Nº.  3 DE VALÈNCIA</c:v>
                </c:pt>
                <c:pt idx="43">
                  <c:v>JDO.  DE INSTRUCCIÓN Nº.  4 DE VALÈNCIA</c:v>
                </c:pt>
                <c:pt idx="44">
                  <c:v>JDO.  DE INSTRUCCIÓN Nº.  5 DE VALÈNCIA</c:v>
                </c:pt>
                <c:pt idx="45">
                  <c:v>JDO.  DE INSTRUCCIÓN Nº.  6 DE VALÈNCIA</c:v>
                </c:pt>
                <c:pt idx="46">
                  <c:v>JDO.  DE INSTRUCCIÓN Nº.  7 DE VALÈNCIA</c:v>
                </c:pt>
                <c:pt idx="47">
                  <c:v>JDO.  DE INSTRUCCIÓN Nº.  8 DE VALÈNCIA</c:v>
                </c:pt>
                <c:pt idx="48">
                  <c:v>JDO.  DE INSTRUCCIÓN Nº.  9 DE VALÈNCIA</c:v>
                </c:pt>
                <c:pt idx="49">
                  <c:v>JDO.  DE INSTRUCCIÓN Nº.  10 DE VALÈNCIA</c:v>
                </c:pt>
                <c:pt idx="50">
                  <c:v>JDO.  DE INSTRUCCIÓN Nº.  11 DE VALÈNCIA</c:v>
                </c:pt>
                <c:pt idx="51">
                  <c:v>JDO.  DE INSTRUCCIÓN Nº.  12 DE VALÈNCIA</c:v>
                </c:pt>
                <c:pt idx="52">
                  <c:v>JDO.  DE INSTRUCCIÓN Nº.  13 DE VALÈNCIA</c:v>
                </c:pt>
                <c:pt idx="53">
                  <c:v>JDO.  DE INSTRUCCIÓN Nº.  14 DE VALÈNCIA</c:v>
                </c:pt>
                <c:pt idx="54">
                  <c:v>JDO.  DE INSTRUCCIÓN Nº.  15 DE VALÈNCIA</c:v>
                </c:pt>
                <c:pt idx="55">
                  <c:v>JDO.  DE INSTRUCCIÓN Nº.  16 DE VALÈNCIA</c:v>
                </c:pt>
                <c:pt idx="56">
                  <c:v>JDO.  DE INSTRUCCIÓN Nº.  17 DE VALÈNCIA</c:v>
                </c:pt>
                <c:pt idx="57">
                  <c:v>JDO.  DE INSTRUCCIÓN Nº.  18 DE VALÈNCIA</c:v>
                </c:pt>
                <c:pt idx="58">
                  <c:v>JDO.  DE INSTRUCCIÓN Nº.  19 DE VALÈNCIA</c:v>
                </c:pt>
                <c:pt idx="59">
                  <c:v>JDO.  DE INSTRUCCIÓN Nº.  20 DE VALÈNCIA</c:v>
                </c:pt>
                <c:pt idx="60">
                  <c:v>JDO.  DE INSTRUCCIÓN Nº.  21 DE VALÈNCIA</c:v>
                </c:pt>
              </c:strCache>
            </c:strRef>
          </c:cat>
          <c:val>
            <c:numRef>
              <c:f>INSTRUCCION!$D$5:$D$65</c:f>
              <c:numCache>
                <c:formatCode>General</c:formatCode>
                <c:ptCount val="61"/>
                <c:pt idx="0">
                  <c:v>2525</c:v>
                </c:pt>
                <c:pt idx="1">
                  <c:v>2754</c:v>
                </c:pt>
                <c:pt idx="2">
                  <c:v>2648</c:v>
                </c:pt>
                <c:pt idx="3">
                  <c:v>2898</c:v>
                </c:pt>
                <c:pt idx="4">
                  <c:v>3389</c:v>
                </c:pt>
                <c:pt idx="5">
                  <c:v>3409</c:v>
                </c:pt>
                <c:pt idx="6">
                  <c:v>3119</c:v>
                </c:pt>
                <c:pt idx="7">
                  <c:v>2584</c:v>
                </c:pt>
                <c:pt idx="8">
                  <c:v>2862</c:v>
                </c:pt>
                <c:pt idx="9">
                  <c:v>2709</c:v>
                </c:pt>
                <c:pt idx="10">
                  <c:v>2776</c:v>
                </c:pt>
                <c:pt idx="11">
                  <c:v>2955</c:v>
                </c:pt>
                <c:pt idx="12">
                  <c:v>3536</c:v>
                </c:pt>
                <c:pt idx="13">
                  <c:v>3629</c:v>
                </c:pt>
                <c:pt idx="14">
                  <c:v>3308</c:v>
                </c:pt>
                <c:pt idx="15">
                  <c:v>2209</c:v>
                </c:pt>
                <c:pt idx="16">
                  <c:v>2263</c:v>
                </c:pt>
                <c:pt idx="17">
                  <c:v>2065</c:v>
                </c:pt>
                <c:pt idx="18">
                  <c:v>1894</c:v>
                </c:pt>
                <c:pt idx="19">
                  <c:v>2090</c:v>
                </c:pt>
                <c:pt idx="20">
                  <c:v>1715</c:v>
                </c:pt>
                <c:pt idx="21">
                  <c:v>1757</c:v>
                </c:pt>
                <c:pt idx="22">
                  <c:v>2126</c:v>
                </c:pt>
                <c:pt idx="23">
                  <c:v>2101</c:v>
                </c:pt>
                <c:pt idx="24">
                  <c:v>2310</c:v>
                </c:pt>
                <c:pt idx="25">
                  <c:v>2749</c:v>
                </c:pt>
                <c:pt idx="26">
                  <c:v>2296</c:v>
                </c:pt>
                <c:pt idx="27">
                  <c:v>2297</c:v>
                </c:pt>
                <c:pt idx="28">
                  <c:v>2004</c:v>
                </c:pt>
                <c:pt idx="29">
                  <c:v>2303</c:v>
                </c:pt>
                <c:pt idx="30">
                  <c:v>2604</c:v>
                </c:pt>
                <c:pt idx="31">
                  <c:v>2365</c:v>
                </c:pt>
                <c:pt idx="32">
                  <c:v>2334</c:v>
                </c:pt>
                <c:pt idx="33">
                  <c:v>1571</c:v>
                </c:pt>
                <c:pt idx="34">
                  <c:v>2381</c:v>
                </c:pt>
                <c:pt idx="35">
                  <c:v>2947</c:v>
                </c:pt>
                <c:pt idx="36">
                  <c:v>3280</c:v>
                </c:pt>
                <c:pt idx="37">
                  <c:v>2593</c:v>
                </c:pt>
                <c:pt idx="38">
                  <c:v>2550</c:v>
                </c:pt>
                <c:pt idx="39">
                  <c:v>2581</c:v>
                </c:pt>
                <c:pt idx="40">
                  <c:v>2528</c:v>
                </c:pt>
                <c:pt idx="41">
                  <c:v>2816</c:v>
                </c:pt>
                <c:pt idx="42">
                  <c:v>3053</c:v>
                </c:pt>
                <c:pt idx="43">
                  <c:v>2684</c:v>
                </c:pt>
                <c:pt idx="44">
                  <c:v>3045</c:v>
                </c:pt>
                <c:pt idx="45">
                  <c:v>2876</c:v>
                </c:pt>
                <c:pt idx="46">
                  <c:v>2924</c:v>
                </c:pt>
                <c:pt idx="47">
                  <c:v>2725</c:v>
                </c:pt>
                <c:pt idx="48">
                  <c:v>2838</c:v>
                </c:pt>
                <c:pt idx="49">
                  <c:v>3184</c:v>
                </c:pt>
                <c:pt idx="50">
                  <c:v>3058</c:v>
                </c:pt>
                <c:pt idx="51">
                  <c:v>2754</c:v>
                </c:pt>
                <c:pt idx="52">
                  <c:v>2807</c:v>
                </c:pt>
                <c:pt idx="53">
                  <c:v>3006</c:v>
                </c:pt>
                <c:pt idx="54">
                  <c:v>2582</c:v>
                </c:pt>
                <c:pt idx="55">
                  <c:v>2818</c:v>
                </c:pt>
                <c:pt idx="56">
                  <c:v>2806</c:v>
                </c:pt>
                <c:pt idx="57">
                  <c:v>2931</c:v>
                </c:pt>
                <c:pt idx="58">
                  <c:v>3067</c:v>
                </c:pt>
                <c:pt idx="59">
                  <c:v>2655</c:v>
                </c:pt>
                <c:pt idx="60">
                  <c:v>2433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A65-43C6-AE86-9FA7D855C346}"/>
            </c:ext>
          </c:extLst>
        </c:ser>
        <c:ser>
          <c:idx val="2"/>
          <c:order val="2"/>
          <c:tx>
            <c:strRef>
              <c:f>INSTRUCCION!$E$4</c:f>
              <c:strCache>
                <c:ptCount val="1"/>
                <c:pt idx="0">
                  <c:v>Asuntos en trámite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INSTRUCCION!$A$5:$A$65</c:f>
              <c:strCache>
                <c:ptCount val="61"/>
                <c:pt idx="0">
                  <c:v>SEC.  DE INSTRUC. DEL T.  DE INSTAN. DE DENIA. PLAZA Nº 1</c:v>
                </c:pt>
                <c:pt idx="1">
                  <c:v>SEC.  DE INSTRUC. DEL T.  DE INSTAN. DE DENIA. PLAZA Nº 2</c:v>
                </c:pt>
                <c:pt idx="2">
                  <c:v>SEC.  DE INSTRUC. DEL T.  DE INSTAN. DE DENIA. PLAZA Nº 3</c:v>
                </c:pt>
                <c:pt idx="3">
                  <c:v>JDO.  DE INSTRUCCIÓN Nº.  1 DE ALACANT/ALICANTE</c:v>
                </c:pt>
                <c:pt idx="4">
                  <c:v>JDO.  DE INSTRUCCIÓN Nº.  2 DE ALACANT/ALICANTE</c:v>
                </c:pt>
                <c:pt idx="5">
                  <c:v>JDO.  DE INSTRUCCIÓN Nº.  3 DE ALACANT/ALICANTE</c:v>
                </c:pt>
                <c:pt idx="6">
                  <c:v>JDO.  DE INSTRUCCIÓN Nº.  4 DE ALACANT/ALICANTE</c:v>
                </c:pt>
                <c:pt idx="7">
                  <c:v>JDO.  DE INSTRUCCIÓN Nº.  5 DE ALACANT/ALICANTE</c:v>
                </c:pt>
                <c:pt idx="8">
                  <c:v>JDO.  DE INSTRUCCIÓN Nº.  6 DE ALACANT/ALICANTE</c:v>
                </c:pt>
                <c:pt idx="9">
                  <c:v>JDO.  DE INSTRUCCIÓN Nº.  7 DE ALACANT/ALICANTE</c:v>
                </c:pt>
                <c:pt idx="10">
                  <c:v>JDO.  DE INSTRUCCIÓN Nº.  8 DE ALACANT/ALICANTE</c:v>
                </c:pt>
                <c:pt idx="11">
                  <c:v>JDO.  DE INSTRUCCIÓN Nº.  9 DE ALACANT/ALICANTE</c:v>
                </c:pt>
                <c:pt idx="12">
                  <c:v>JDO.  DE INSTRUCCIÓN Nº.  1 DE ORIHUELA</c:v>
                </c:pt>
                <c:pt idx="13">
                  <c:v>JDO.  DE INSTRUCCIÓN Nº.  2 DE ORIHUELA</c:v>
                </c:pt>
                <c:pt idx="14">
                  <c:v>JDO.  DE INSTRUCCIÓN Nº.  3 DE ORIHUELA</c:v>
                </c:pt>
                <c:pt idx="15">
                  <c:v>JDO.  DE INSTRUCCIÓN Nº.  1 DE ELX/ELCHE</c:v>
                </c:pt>
                <c:pt idx="16">
                  <c:v>JDO.  DE INSTRUCCIÓN Nº.  2 DE ELX/ELCHE</c:v>
                </c:pt>
                <c:pt idx="17">
                  <c:v>JDO.  DE INSTRUCCIÓN Nº.  3 DE ELX/ELCHE</c:v>
                </c:pt>
                <c:pt idx="18">
                  <c:v>JDO.  DE INSTRUCCIÓN Nº.  4 DE ELX/ELCHE</c:v>
                </c:pt>
                <c:pt idx="19">
                  <c:v>JDO.  DE INSTRUCCIÓN Nº.  5 DE ELX/ELCHE</c:v>
                </c:pt>
                <c:pt idx="20">
                  <c:v>JDO.  DE INSTRUCCIÓN Nº.  1 DE BENIDORM</c:v>
                </c:pt>
                <c:pt idx="21">
                  <c:v>JDO.  DE INSTRUCCIÓN Nº.  2 DE BENIDORM</c:v>
                </c:pt>
                <c:pt idx="22">
                  <c:v>JDO.  DE INSTRUCCIÓN Nº.  3 DE BENIDORM</c:v>
                </c:pt>
                <c:pt idx="23">
                  <c:v>JDO.  DE INSTRUCCIÓN Nº.  4 DE BENIDORM</c:v>
                </c:pt>
                <c:pt idx="24">
                  <c:v>JDO.  DE INSTRUCCIÓN Nº.  1 DE TORREVIEJA</c:v>
                </c:pt>
                <c:pt idx="25">
                  <c:v>JDO.  DE INSTRUCCIÓN Nº.  2 DE TORREVIEJA</c:v>
                </c:pt>
                <c:pt idx="26">
                  <c:v>JDO.  DE INSTRUCCIÓN Nº.  3 DE TORREVIEJA</c:v>
                </c:pt>
                <c:pt idx="27">
                  <c:v>JDO.  DE INSTRUCCIÓN Nº.  4 DE TORREVIEJA</c:v>
                </c:pt>
                <c:pt idx="28">
                  <c:v>JDO.  DE INSTRUCCIÓN Nº.  1 DE CASTELLÓ DE LA PLANA/CASTELLÓN DE LA PLANA</c:v>
                </c:pt>
                <c:pt idx="29">
                  <c:v>JDO.  DE INSTRUCCIÓN Nº.  2 DE CASTELLÓ DE LA PLANA/CASTELLÓN DE LA PLANA</c:v>
                </c:pt>
                <c:pt idx="30">
                  <c:v>JDO.  DE INSTRUCCIÓN Nº.  3 DE CASTELLÓ DE LA PLANA/CASTELLÓN DE LA PLANA</c:v>
                </c:pt>
                <c:pt idx="31">
                  <c:v>JDO.  DE INSTRUCCIÓN Nº.  4 DE CASTELLÓ DE LA PLANA/CASTELLÓN DE LA PLANA</c:v>
                </c:pt>
                <c:pt idx="32">
                  <c:v>JDO.  DE INSTRUCCIÓN Nº.  5 DE CASTELLÓ DE LA PLANA/CASTELLÓN DE LA PLANA</c:v>
                </c:pt>
                <c:pt idx="33">
                  <c:v>JDO.  DE INSTRUCCIÓN Nº.  6 DE CASTELLÓ DE LA PLANA/CASTELLÓN DE LA PLANA</c:v>
                </c:pt>
                <c:pt idx="34">
                  <c:v>JDO.  DE INSTRUCCIÓN Nº.  1 DE GANDIA</c:v>
                </c:pt>
                <c:pt idx="35">
                  <c:v>JDO.  DE INSTRUCCIÓN Nº.  2 DE GANDIA</c:v>
                </c:pt>
                <c:pt idx="36">
                  <c:v>JDO.  DE INSTRUCCIÓN Nº.  3 DE GANDIA</c:v>
                </c:pt>
                <c:pt idx="37">
                  <c:v>SEC.  DE INSTRUC. DEL T.  DE INSTAN. DE TORRENT. PLAZA Nº 1</c:v>
                </c:pt>
                <c:pt idx="38">
                  <c:v>SEC.  DE INSTRUC. DEL T.  DE INSTAN. DE TORRENT. PLAZA Nº 2</c:v>
                </c:pt>
                <c:pt idx="39">
                  <c:v>SEC.  DE INSTRUC. DEL T.  DE INSTAN. DE TORRENT. PLAZA Nº 3</c:v>
                </c:pt>
                <c:pt idx="40">
                  <c:v>JDO.  DE INSTRUCCIÓN Nº.  1 DE VALÈNCIA</c:v>
                </c:pt>
                <c:pt idx="41">
                  <c:v>JDO.  DE INSTRUCCIÓN Nº.  2 DE VALÈNCIA</c:v>
                </c:pt>
                <c:pt idx="42">
                  <c:v>JDO.  DE INSTRUCCIÓN Nº.  3 DE VALÈNCIA</c:v>
                </c:pt>
                <c:pt idx="43">
                  <c:v>JDO.  DE INSTRUCCIÓN Nº.  4 DE VALÈNCIA</c:v>
                </c:pt>
                <c:pt idx="44">
                  <c:v>JDO.  DE INSTRUCCIÓN Nº.  5 DE VALÈNCIA</c:v>
                </c:pt>
                <c:pt idx="45">
                  <c:v>JDO.  DE INSTRUCCIÓN Nº.  6 DE VALÈNCIA</c:v>
                </c:pt>
                <c:pt idx="46">
                  <c:v>JDO.  DE INSTRUCCIÓN Nº.  7 DE VALÈNCIA</c:v>
                </c:pt>
                <c:pt idx="47">
                  <c:v>JDO.  DE INSTRUCCIÓN Nº.  8 DE VALÈNCIA</c:v>
                </c:pt>
                <c:pt idx="48">
                  <c:v>JDO.  DE INSTRUCCIÓN Nº.  9 DE VALÈNCIA</c:v>
                </c:pt>
                <c:pt idx="49">
                  <c:v>JDO.  DE INSTRUCCIÓN Nº.  10 DE VALÈNCIA</c:v>
                </c:pt>
                <c:pt idx="50">
                  <c:v>JDO.  DE INSTRUCCIÓN Nº.  11 DE VALÈNCIA</c:v>
                </c:pt>
                <c:pt idx="51">
                  <c:v>JDO.  DE INSTRUCCIÓN Nº.  12 DE VALÈNCIA</c:v>
                </c:pt>
                <c:pt idx="52">
                  <c:v>JDO.  DE INSTRUCCIÓN Nº.  13 DE VALÈNCIA</c:v>
                </c:pt>
                <c:pt idx="53">
                  <c:v>JDO.  DE INSTRUCCIÓN Nº.  14 DE VALÈNCIA</c:v>
                </c:pt>
                <c:pt idx="54">
                  <c:v>JDO.  DE INSTRUCCIÓN Nº.  15 DE VALÈNCIA</c:v>
                </c:pt>
                <c:pt idx="55">
                  <c:v>JDO.  DE INSTRUCCIÓN Nº.  16 DE VALÈNCIA</c:v>
                </c:pt>
                <c:pt idx="56">
                  <c:v>JDO.  DE INSTRUCCIÓN Nº.  17 DE VALÈNCIA</c:v>
                </c:pt>
                <c:pt idx="57">
                  <c:v>JDO.  DE INSTRUCCIÓN Nº.  18 DE VALÈNCIA</c:v>
                </c:pt>
                <c:pt idx="58">
                  <c:v>JDO.  DE INSTRUCCIÓN Nº.  19 DE VALÈNCIA</c:v>
                </c:pt>
                <c:pt idx="59">
                  <c:v>JDO.  DE INSTRUCCIÓN Nº.  20 DE VALÈNCIA</c:v>
                </c:pt>
                <c:pt idx="60">
                  <c:v>JDO.  DE INSTRUCCIÓN Nº.  21 DE VALÈNCIA</c:v>
                </c:pt>
              </c:strCache>
            </c:strRef>
          </c:cat>
          <c:val>
            <c:numRef>
              <c:f>INSTRUCCION!$E$5:$E$65</c:f>
              <c:numCache>
                <c:formatCode>General</c:formatCode>
                <c:ptCount val="61"/>
                <c:pt idx="0">
                  <c:v>1170</c:v>
                </c:pt>
                <c:pt idx="1">
                  <c:v>692</c:v>
                </c:pt>
                <c:pt idx="2">
                  <c:v>885</c:v>
                </c:pt>
                <c:pt idx="3">
                  <c:v>544</c:v>
                </c:pt>
                <c:pt idx="4">
                  <c:v>775</c:v>
                </c:pt>
                <c:pt idx="5">
                  <c:v>700</c:v>
                </c:pt>
                <c:pt idx="6">
                  <c:v>737</c:v>
                </c:pt>
                <c:pt idx="7">
                  <c:v>509</c:v>
                </c:pt>
                <c:pt idx="8">
                  <c:v>795</c:v>
                </c:pt>
                <c:pt idx="9">
                  <c:v>714</c:v>
                </c:pt>
                <c:pt idx="10">
                  <c:v>942</c:v>
                </c:pt>
                <c:pt idx="11">
                  <c:v>597</c:v>
                </c:pt>
                <c:pt idx="12">
                  <c:v>1078</c:v>
                </c:pt>
                <c:pt idx="13">
                  <c:v>947</c:v>
                </c:pt>
                <c:pt idx="14">
                  <c:v>1363</c:v>
                </c:pt>
                <c:pt idx="15">
                  <c:v>673</c:v>
                </c:pt>
                <c:pt idx="16">
                  <c:v>727</c:v>
                </c:pt>
                <c:pt idx="17">
                  <c:v>713</c:v>
                </c:pt>
                <c:pt idx="18">
                  <c:v>526</c:v>
                </c:pt>
                <c:pt idx="19">
                  <c:v>378</c:v>
                </c:pt>
                <c:pt idx="20">
                  <c:v>1074</c:v>
                </c:pt>
                <c:pt idx="21">
                  <c:v>669</c:v>
                </c:pt>
                <c:pt idx="22">
                  <c:v>964</c:v>
                </c:pt>
                <c:pt idx="23">
                  <c:v>765</c:v>
                </c:pt>
                <c:pt idx="24">
                  <c:v>705</c:v>
                </c:pt>
                <c:pt idx="25">
                  <c:v>631</c:v>
                </c:pt>
                <c:pt idx="26">
                  <c:v>664</c:v>
                </c:pt>
                <c:pt idx="27">
                  <c:v>658</c:v>
                </c:pt>
                <c:pt idx="28">
                  <c:v>1054</c:v>
                </c:pt>
                <c:pt idx="29">
                  <c:v>1026</c:v>
                </c:pt>
                <c:pt idx="30">
                  <c:v>530</c:v>
                </c:pt>
                <c:pt idx="31">
                  <c:v>1280</c:v>
                </c:pt>
                <c:pt idx="32">
                  <c:v>923</c:v>
                </c:pt>
                <c:pt idx="33">
                  <c:v>1435</c:v>
                </c:pt>
                <c:pt idx="34">
                  <c:v>482</c:v>
                </c:pt>
                <c:pt idx="35">
                  <c:v>1111</c:v>
                </c:pt>
                <c:pt idx="36">
                  <c:v>1057</c:v>
                </c:pt>
                <c:pt idx="37">
                  <c:v>847</c:v>
                </c:pt>
                <c:pt idx="38">
                  <c:v>955</c:v>
                </c:pt>
                <c:pt idx="39">
                  <c:v>965</c:v>
                </c:pt>
                <c:pt idx="40">
                  <c:v>667</c:v>
                </c:pt>
                <c:pt idx="41">
                  <c:v>722</c:v>
                </c:pt>
                <c:pt idx="42">
                  <c:v>459</c:v>
                </c:pt>
                <c:pt idx="43">
                  <c:v>946</c:v>
                </c:pt>
                <c:pt idx="44">
                  <c:v>545</c:v>
                </c:pt>
                <c:pt idx="45">
                  <c:v>566</c:v>
                </c:pt>
                <c:pt idx="46">
                  <c:v>472</c:v>
                </c:pt>
                <c:pt idx="47">
                  <c:v>422</c:v>
                </c:pt>
                <c:pt idx="48">
                  <c:v>801</c:v>
                </c:pt>
                <c:pt idx="49">
                  <c:v>703</c:v>
                </c:pt>
                <c:pt idx="50">
                  <c:v>409</c:v>
                </c:pt>
                <c:pt idx="51">
                  <c:v>720</c:v>
                </c:pt>
                <c:pt idx="52">
                  <c:v>1163</c:v>
                </c:pt>
                <c:pt idx="53">
                  <c:v>491</c:v>
                </c:pt>
                <c:pt idx="54">
                  <c:v>941</c:v>
                </c:pt>
                <c:pt idx="55">
                  <c:v>389</c:v>
                </c:pt>
                <c:pt idx="56">
                  <c:v>590</c:v>
                </c:pt>
                <c:pt idx="57">
                  <c:v>602</c:v>
                </c:pt>
                <c:pt idx="58">
                  <c:v>642</c:v>
                </c:pt>
                <c:pt idx="59">
                  <c:v>761</c:v>
                </c:pt>
                <c:pt idx="60">
                  <c:v>727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A65-43C6-AE86-9FA7D855C3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694971968"/>
        <c:axId val="1694972448"/>
      </c:barChart>
      <c:catAx>
        <c:axId val="16949719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694972448"/>
        <c:crosses val="autoZero"/>
        <c:auto val="1"/>
        <c:lblAlgn val="ctr"/>
        <c:lblOffset val="100"/>
        <c:noMultiLvlLbl val="0"/>
      </c:catAx>
      <c:valAx>
        <c:axId val="1694972448"/>
        <c:scaling>
          <c:orientation val="minMax"/>
          <c:max val="37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6949719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Fase de Resolución</a:t>
            </a:r>
          </a:p>
        </c:rich>
      </c:tx>
      <c:layout>
        <c:manualLayout>
          <c:xMode val="edge"/>
          <c:yMode val="edge"/>
          <c:x val="0.4527549439961332"/>
          <c:y val="2.7395450622677873E-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7625588079390933E-2"/>
          <c:y val="7.0381944557238618E-2"/>
          <c:w val="0.95403382093227285"/>
          <c:h val="0.3440310943778688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INSTRUCCION!$F$4</c:f>
              <c:strCache>
                <c:ptCount val="1"/>
                <c:pt idx="0">
                  <c:v>Sentencias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INSTRUCCION!$A$5:$A$65</c:f>
              <c:strCache>
                <c:ptCount val="61"/>
                <c:pt idx="0">
                  <c:v>SEC.  DE INSTRUC. DEL T.  DE INSTAN. DE DENIA. PLAZA Nº 1</c:v>
                </c:pt>
                <c:pt idx="1">
                  <c:v>SEC.  DE INSTRUC. DEL T.  DE INSTAN. DE DENIA. PLAZA Nº 2</c:v>
                </c:pt>
                <c:pt idx="2">
                  <c:v>SEC.  DE INSTRUC. DEL T.  DE INSTAN. DE DENIA. PLAZA Nº 3</c:v>
                </c:pt>
                <c:pt idx="3">
                  <c:v>JDO.  DE INSTRUCCIÓN Nº.  1 DE ALACANT/ALICANTE</c:v>
                </c:pt>
                <c:pt idx="4">
                  <c:v>JDO.  DE INSTRUCCIÓN Nº.  2 DE ALACANT/ALICANTE</c:v>
                </c:pt>
                <c:pt idx="5">
                  <c:v>JDO.  DE INSTRUCCIÓN Nº.  3 DE ALACANT/ALICANTE</c:v>
                </c:pt>
                <c:pt idx="6">
                  <c:v>JDO.  DE INSTRUCCIÓN Nº.  4 DE ALACANT/ALICANTE</c:v>
                </c:pt>
                <c:pt idx="7">
                  <c:v>JDO.  DE INSTRUCCIÓN Nº.  5 DE ALACANT/ALICANTE</c:v>
                </c:pt>
                <c:pt idx="8">
                  <c:v>JDO.  DE INSTRUCCIÓN Nº.  6 DE ALACANT/ALICANTE</c:v>
                </c:pt>
                <c:pt idx="9">
                  <c:v>JDO.  DE INSTRUCCIÓN Nº.  7 DE ALACANT/ALICANTE</c:v>
                </c:pt>
                <c:pt idx="10">
                  <c:v>JDO.  DE INSTRUCCIÓN Nº.  8 DE ALACANT/ALICANTE</c:v>
                </c:pt>
                <c:pt idx="11">
                  <c:v>JDO.  DE INSTRUCCIÓN Nº.  9 DE ALACANT/ALICANTE</c:v>
                </c:pt>
                <c:pt idx="12">
                  <c:v>JDO.  DE INSTRUCCIÓN Nº.  1 DE ORIHUELA</c:v>
                </c:pt>
                <c:pt idx="13">
                  <c:v>JDO.  DE INSTRUCCIÓN Nº.  2 DE ORIHUELA</c:v>
                </c:pt>
                <c:pt idx="14">
                  <c:v>JDO.  DE INSTRUCCIÓN Nº.  3 DE ORIHUELA</c:v>
                </c:pt>
                <c:pt idx="15">
                  <c:v>JDO.  DE INSTRUCCIÓN Nº.  1 DE ELX/ELCHE</c:v>
                </c:pt>
                <c:pt idx="16">
                  <c:v>JDO.  DE INSTRUCCIÓN Nº.  2 DE ELX/ELCHE</c:v>
                </c:pt>
                <c:pt idx="17">
                  <c:v>JDO.  DE INSTRUCCIÓN Nº.  3 DE ELX/ELCHE</c:v>
                </c:pt>
                <c:pt idx="18">
                  <c:v>JDO.  DE INSTRUCCIÓN Nº.  4 DE ELX/ELCHE</c:v>
                </c:pt>
                <c:pt idx="19">
                  <c:v>JDO.  DE INSTRUCCIÓN Nº.  5 DE ELX/ELCHE</c:v>
                </c:pt>
                <c:pt idx="20">
                  <c:v>JDO.  DE INSTRUCCIÓN Nº.  1 DE BENIDORM</c:v>
                </c:pt>
                <c:pt idx="21">
                  <c:v>JDO.  DE INSTRUCCIÓN Nº.  2 DE BENIDORM</c:v>
                </c:pt>
                <c:pt idx="22">
                  <c:v>JDO.  DE INSTRUCCIÓN Nº.  3 DE BENIDORM</c:v>
                </c:pt>
                <c:pt idx="23">
                  <c:v>JDO.  DE INSTRUCCIÓN Nº.  4 DE BENIDORM</c:v>
                </c:pt>
                <c:pt idx="24">
                  <c:v>JDO.  DE INSTRUCCIÓN Nº.  1 DE TORREVIEJA</c:v>
                </c:pt>
                <c:pt idx="25">
                  <c:v>JDO.  DE INSTRUCCIÓN Nº.  2 DE TORREVIEJA</c:v>
                </c:pt>
                <c:pt idx="26">
                  <c:v>JDO.  DE INSTRUCCIÓN Nº.  3 DE TORREVIEJA</c:v>
                </c:pt>
                <c:pt idx="27">
                  <c:v>JDO.  DE INSTRUCCIÓN Nº.  4 DE TORREVIEJA</c:v>
                </c:pt>
                <c:pt idx="28">
                  <c:v>JDO.  DE INSTRUCCIÓN Nº.  1 DE CASTELLÓ DE LA PLANA/CASTELLÓN DE LA PLANA</c:v>
                </c:pt>
                <c:pt idx="29">
                  <c:v>JDO.  DE INSTRUCCIÓN Nº.  2 DE CASTELLÓ DE LA PLANA/CASTELLÓN DE LA PLANA</c:v>
                </c:pt>
                <c:pt idx="30">
                  <c:v>JDO.  DE INSTRUCCIÓN Nº.  3 DE CASTELLÓ DE LA PLANA/CASTELLÓN DE LA PLANA</c:v>
                </c:pt>
                <c:pt idx="31">
                  <c:v>JDO.  DE INSTRUCCIÓN Nº.  4 DE CASTELLÓ DE LA PLANA/CASTELLÓN DE LA PLANA</c:v>
                </c:pt>
                <c:pt idx="32">
                  <c:v>JDO.  DE INSTRUCCIÓN Nº.  5 DE CASTELLÓ DE LA PLANA/CASTELLÓN DE LA PLANA</c:v>
                </c:pt>
                <c:pt idx="33">
                  <c:v>JDO.  DE INSTRUCCIÓN Nº.  6 DE CASTELLÓ DE LA PLANA/CASTELLÓN DE LA PLANA</c:v>
                </c:pt>
                <c:pt idx="34">
                  <c:v>JDO.  DE INSTRUCCIÓN Nº.  1 DE GANDIA</c:v>
                </c:pt>
                <c:pt idx="35">
                  <c:v>JDO.  DE INSTRUCCIÓN Nº.  2 DE GANDIA</c:v>
                </c:pt>
                <c:pt idx="36">
                  <c:v>JDO.  DE INSTRUCCIÓN Nº.  3 DE GANDIA</c:v>
                </c:pt>
                <c:pt idx="37">
                  <c:v>SEC.  DE INSTRUC. DEL T.  DE INSTAN. DE TORRENT. PLAZA Nº 1</c:v>
                </c:pt>
                <c:pt idx="38">
                  <c:v>SEC.  DE INSTRUC. DEL T.  DE INSTAN. DE TORRENT. PLAZA Nº 2</c:v>
                </c:pt>
                <c:pt idx="39">
                  <c:v>SEC.  DE INSTRUC. DEL T.  DE INSTAN. DE TORRENT. PLAZA Nº 3</c:v>
                </c:pt>
                <c:pt idx="40">
                  <c:v>JDO.  DE INSTRUCCIÓN Nº.  1 DE VALÈNCIA</c:v>
                </c:pt>
                <c:pt idx="41">
                  <c:v>JDO.  DE INSTRUCCIÓN Nº.  2 DE VALÈNCIA</c:v>
                </c:pt>
                <c:pt idx="42">
                  <c:v>JDO.  DE INSTRUCCIÓN Nº.  3 DE VALÈNCIA</c:v>
                </c:pt>
                <c:pt idx="43">
                  <c:v>JDO.  DE INSTRUCCIÓN Nº.  4 DE VALÈNCIA</c:v>
                </c:pt>
                <c:pt idx="44">
                  <c:v>JDO.  DE INSTRUCCIÓN Nº.  5 DE VALÈNCIA</c:v>
                </c:pt>
                <c:pt idx="45">
                  <c:v>JDO.  DE INSTRUCCIÓN Nº.  6 DE VALÈNCIA</c:v>
                </c:pt>
                <c:pt idx="46">
                  <c:v>JDO.  DE INSTRUCCIÓN Nº.  7 DE VALÈNCIA</c:v>
                </c:pt>
                <c:pt idx="47">
                  <c:v>JDO.  DE INSTRUCCIÓN Nº.  8 DE VALÈNCIA</c:v>
                </c:pt>
                <c:pt idx="48">
                  <c:v>JDO.  DE INSTRUCCIÓN Nº.  9 DE VALÈNCIA</c:v>
                </c:pt>
                <c:pt idx="49">
                  <c:v>JDO.  DE INSTRUCCIÓN Nº.  10 DE VALÈNCIA</c:v>
                </c:pt>
                <c:pt idx="50">
                  <c:v>JDO.  DE INSTRUCCIÓN Nº.  11 DE VALÈNCIA</c:v>
                </c:pt>
                <c:pt idx="51">
                  <c:v>JDO.  DE INSTRUCCIÓN Nº.  12 DE VALÈNCIA</c:v>
                </c:pt>
                <c:pt idx="52">
                  <c:v>JDO.  DE INSTRUCCIÓN Nº.  13 DE VALÈNCIA</c:v>
                </c:pt>
                <c:pt idx="53">
                  <c:v>JDO.  DE INSTRUCCIÓN Nº.  14 DE VALÈNCIA</c:v>
                </c:pt>
                <c:pt idx="54">
                  <c:v>JDO.  DE INSTRUCCIÓN Nº.  15 DE VALÈNCIA</c:v>
                </c:pt>
                <c:pt idx="55">
                  <c:v>JDO.  DE INSTRUCCIÓN Nº.  16 DE VALÈNCIA</c:v>
                </c:pt>
                <c:pt idx="56">
                  <c:v>JDO.  DE INSTRUCCIÓN Nº.  17 DE VALÈNCIA</c:v>
                </c:pt>
                <c:pt idx="57">
                  <c:v>JDO.  DE INSTRUCCIÓN Nº.  18 DE VALÈNCIA</c:v>
                </c:pt>
                <c:pt idx="58">
                  <c:v>JDO.  DE INSTRUCCIÓN Nº.  19 DE VALÈNCIA</c:v>
                </c:pt>
                <c:pt idx="59">
                  <c:v>JDO.  DE INSTRUCCIÓN Nº.  20 DE VALÈNCIA</c:v>
                </c:pt>
                <c:pt idx="60">
                  <c:v>JDO.  DE INSTRUCCIÓN Nº.  21 DE VALÈNCIA</c:v>
                </c:pt>
              </c:strCache>
            </c:strRef>
          </c:cat>
          <c:val>
            <c:numRef>
              <c:f>INSTRUCCION!$F$5:$F$65</c:f>
              <c:numCache>
                <c:formatCode>General</c:formatCode>
                <c:ptCount val="61"/>
                <c:pt idx="0">
                  <c:v>429</c:v>
                </c:pt>
                <c:pt idx="1">
                  <c:v>451</c:v>
                </c:pt>
                <c:pt idx="2">
                  <c:v>425</c:v>
                </c:pt>
                <c:pt idx="3">
                  <c:v>437</c:v>
                </c:pt>
                <c:pt idx="4">
                  <c:v>450</c:v>
                </c:pt>
                <c:pt idx="5">
                  <c:v>418</c:v>
                </c:pt>
                <c:pt idx="6">
                  <c:v>491</c:v>
                </c:pt>
                <c:pt idx="7">
                  <c:v>369</c:v>
                </c:pt>
                <c:pt idx="8">
                  <c:v>342</c:v>
                </c:pt>
                <c:pt idx="9">
                  <c:v>532</c:v>
                </c:pt>
                <c:pt idx="10">
                  <c:v>338</c:v>
                </c:pt>
                <c:pt idx="11">
                  <c:v>425</c:v>
                </c:pt>
                <c:pt idx="12">
                  <c:v>650</c:v>
                </c:pt>
                <c:pt idx="13">
                  <c:v>648</c:v>
                </c:pt>
                <c:pt idx="14">
                  <c:v>609</c:v>
                </c:pt>
                <c:pt idx="15">
                  <c:v>445</c:v>
                </c:pt>
                <c:pt idx="16">
                  <c:v>436</c:v>
                </c:pt>
                <c:pt idx="17">
                  <c:v>440</c:v>
                </c:pt>
                <c:pt idx="18">
                  <c:v>523</c:v>
                </c:pt>
                <c:pt idx="19">
                  <c:v>406</c:v>
                </c:pt>
                <c:pt idx="20">
                  <c:v>318</c:v>
                </c:pt>
                <c:pt idx="21">
                  <c:v>322</c:v>
                </c:pt>
                <c:pt idx="22">
                  <c:v>298</c:v>
                </c:pt>
                <c:pt idx="23">
                  <c:v>362</c:v>
                </c:pt>
                <c:pt idx="24">
                  <c:v>385</c:v>
                </c:pt>
                <c:pt idx="25">
                  <c:v>454</c:v>
                </c:pt>
                <c:pt idx="26">
                  <c:v>277</c:v>
                </c:pt>
                <c:pt idx="27">
                  <c:v>321</c:v>
                </c:pt>
                <c:pt idx="28">
                  <c:v>359</c:v>
                </c:pt>
                <c:pt idx="29">
                  <c:v>331</c:v>
                </c:pt>
                <c:pt idx="30">
                  <c:v>313</c:v>
                </c:pt>
                <c:pt idx="31">
                  <c:v>297</c:v>
                </c:pt>
                <c:pt idx="32">
                  <c:v>319</c:v>
                </c:pt>
                <c:pt idx="33">
                  <c:v>247</c:v>
                </c:pt>
                <c:pt idx="34">
                  <c:v>653</c:v>
                </c:pt>
                <c:pt idx="35">
                  <c:v>515</c:v>
                </c:pt>
                <c:pt idx="36">
                  <c:v>491</c:v>
                </c:pt>
                <c:pt idx="37">
                  <c:v>475</c:v>
                </c:pt>
                <c:pt idx="38">
                  <c:v>439</c:v>
                </c:pt>
                <c:pt idx="39">
                  <c:v>472</c:v>
                </c:pt>
                <c:pt idx="40">
                  <c:v>465</c:v>
                </c:pt>
                <c:pt idx="41">
                  <c:v>403</c:v>
                </c:pt>
                <c:pt idx="42">
                  <c:v>418</c:v>
                </c:pt>
                <c:pt idx="43">
                  <c:v>363</c:v>
                </c:pt>
                <c:pt idx="44">
                  <c:v>375</c:v>
                </c:pt>
                <c:pt idx="45">
                  <c:v>350</c:v>
                </c:pt>
                <c:pt idx="46">
                  <c:v>389</c:v>
                </c:pt>
                <c:pt idx="47">
                  <c:v>345</c:v>
                </c:pt>
                <c:pt idx="48">
                  <c:v>387</c:v>
                </c:pt>
                <c:pt idx="49">
                  <c:v>352</c:v>
                </c:pt>
                <c:pt idx="50">
                  <c:v>348</c:v>
                </c:pt>
                <c:pt idx="51">
                  <c:v>370</c:v>
                </c:pt>
                <c:pt idx="52">
                  <c:v>358</c:v>
                </c:pt>
                <c:pt idx="53">
                  <c:v>375</c:v>
                </c:pt>
                <c:pt idx="54">
                  <c:v>373</c:v>
                </c:pt>
                <c:pt idx="55">
                  <c:v>311</c:v>
                </c:pt>
                <c:pt idx="56">
                  <c:v>473</c:v>
                </c:pt>
                <c:pt idx="57">
                  <c:v>415</c:v>
                </c:pt>
                <c:pt idx="58">
                  <c:v>430</c:v>
                </c:pt>
                <c:pt idx="59">
                  <c:v>361</c:v>
                </c:pt>
                <c:pt idx="60">
                  <c:v>384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D1A-495E-9025-39CFA6E5C438}"/>
            </c:ext>
          </c:extLst>
        </c:ser>
        <c:ser>
          <c:idx val="1"/>
          <c:order val="1"/>
          <c:tx>
            <c:strRef>
              <c:f>INSTRUCCION!$G$4</c:f>
              <c:strCache>
                <c:ptCount val="1"/>
                <c:pt idx="0">
                  <c:v>Autos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INSTRUCCION!$A$5:$A$65</c:f>
              <c:strCache>
                <c:ptCount val="61"/>
                <c:pt idx="0">
                  <c:v>SEC.  DE INSTRUC. DEL T.  DE INSTAN. DE DENIA. PLAZA Nº 1</c:v>
                </c:pt>
                <c:pt idx="1">
                  <c:v>SEC.  DE INSTRUC. DEL T.  DE INSTAN. DE DENIA. PLAZA Nº 2</c:v>
                </c:pt>
                <c:pt idx="2">
                  <c:v>SEC.  DE INSTRUC. DEL T.  DE INSTAN. DE DENIA. PLAZA Nº 3</c:v>
                </c:pt>
                <c:pt idx="3">
                  <c:v>JDO.  DE INSTRUCCIÓN Nº.  1 DE ALACANT/ALICANTE</c:v>
                </c:pt>
                <c:pt idx="4">
                  <c:v>JDO.  DE INSTRUCCIÓN Nº.  2 DE ALACANT/ALICANTE</c:v>
                </c:pt>
                <c:pt idx="5">
                  <c:v>JDO.  DE INSTRUCCIÓN Nº.  3 DE ALACANT/ALICANTE</c:v>
                </c:pt>
                <c:pt idx="6">
                  <c:v>JDO.  DE INSTRUCCIÓN Nº.  4 DE ALACANT/ALICANTE</c:v>
                </c:pt>
                <c:pt idx="7">
                  <c:v>JDO.  DE INSTRUCCIÓN Nº.  5 DE ALACANT/ALICANTE</c:v>
                </c:pt>
                <c:pt idx="8">
                  <c:v>JDO.  DE INSTRUCCIÓN Nº.  6 DE ALACANT/ALICANTE</c:v>
                </c:pt>
                <c:pt idx="9">
                  <c:v>JDO.  DE INSTRUCCIÓN Nº.  7 DE ALACANT/ALICANTE</c:v>
                </c:pt>
                <c:pt idx="10">
                  <c:v>JDO.  DE INSTRUCCIÓN Nº.  8 DE ALACANT/ALICANTE</c:v>
                </c:pt>
                <c:pt idx="11">
                  <c:v>JDO.  DE INSTRUCCIÓN Nº.  9 DE ALACANT/ALICANTE</c:v>
                </c:pt>
                <c:pt idx="12">
                  <c:v>JDO.  DE INSTRUCCIÓN Nº.  1 DE ORIHUELA</c:v>
                </c:pt>
                <c:pt idx="13">
                  <c:v>JDO.  DE INSTRUCCIÓN Nº.  2 DE ORIHUELA</c:v>
                </c:pt>
                <c:pt idx="14">
                  <c:v>JDO.  DE INSTRUCCIÓN Nº.  3 DE ORIHUELA</c:v>
                </c:pt>
                <c:pt idx="15">
                  <c:v>JDO.  DE INSTRUCCIÓN Nº.  1 DE ELX/ELCHE</c:v>
                </c:pt>
                <c:pt idx="16">
                  <c:v>JDO.  DE INSTRUCCIÓN Nº.  2 DE ELX/ELCHE</c:v>
                </c:pt>
                <c:pt idx="17">
                  <c:v>JDO.  DE INSTRUCCIÓN Nº.  3 DE ELX/ELCHE</c:v>
                </c:pt>
                <c:pt idx="18">
                  <c:v>JDO.  DE INSTRUCCIÓN Nº.  4 DE ELX/ELCHE</c:v>
                </c:pt>
                <c:pt idx="19">
                  <c:v>JDO.  DE INSTRUCCIÓN Nº.  5 DE ELX/ELCHE</c:v>
                </c:pt>
                <c:pt idx="20">
                  <c:v>JDO.  DE INSTRUCCIÓN Nº.  1 DE BENIDORM</c:v>
                </c:pt>
                <c:pt idx="21">
                  <c:v>JDO.  DE INSTRUCCIÓN Nº.  2 DE BENIDORM</c:v>
                </c:pt>
                <c:pt idx="22">
                  <c:v>JDO.  DE INSTRUCCIÓN Nº.  3 DE BENIDORM</c:v>
                </c:pt>
                <c:pt idx="23">
                  <c:v>JDO.  DE INSTRUCCIÓN Nº.  4 DE BENIDORM</c:v>
                </c:pt>
                <c:pt idx="24">
                  <c:v>JDO.  DE INSTRUCCIÓN Nº.  1 DE TORREVIEJA</c:v>
                </c:pt>
                <c:pt idx="25">
                  <c:v>JDO.  DE INSTRUCCIÓN Nº.  2 DE TORREVIEJA</c:v>
                </c:pt>
                <c:pt idx="26">
                  <c:v>JDO.  DE INSTRUCCIÓN Nº.  3 DE TORREVIEJA</c:v>
                </c:pt>
                <c:pt idx="27">
                  <c:v>JDO.  DE INSTRUCCIÓN Nº.  4 DE TORREVIEJA</c:v>
                </c:pt>
                <c:pt idx="28">
                  <c:v>JDO.  DE INSTRUCCIÓN Nº.  1 DE CASTELLÓ DE LA PLANA/CASTELLÓN DE LA PLANA</c:v>
                </c:pt>
                <c:pt idx="29">
                  <c:v>JDO.  DE INSTRUCCIÓN Nº.  2 DE CASTELLÓ DE LA PLANA/CASTELLÓN DE LA PLANA</c:v>
                </c:pt>
                <c:pt idx="30">
                  <c:v>JDO.  DE INSTRUCCIÓN Nº.  3 DE CASTELLÓ DE LA PLANA/CASTELLÓN DE LA PLANA</c:v>
                </c:pt>
                <c:pt idx="31">
                  <c:v>JDO.  DE INSTRUCCIÓN Nº.  4 DE CASTELLÓ DE LA PLANA/CASTELLÓN DE LA PLANA</c:v>
                </c:pt>
                <c:pt idx="32">
                  <c:v>JDO.  DE INSTRUCCIÓN Nº.  5 DE CASTELLÓ DE LA PLANA/CASTELLÓN DE LA PLANA</c:v>
                </c:pt>
                <c:pt idx="33">
                  <c:v>JDO.  DE INSTRUCCIÓN Nº.  6 DE CASTELLÓ DE LA PLANA/CASTELLÓN DE LA PLANA</c:v>
                </c:pt>
                <c:pt idx="34">
                  <c:v>JDO.  DE INSTRUCCIÓN Nº.  1 DE GANDIA</c:v>
                </c:pt>
                <c:pt idx="35">
                  <c:v>JDO.  DE INSTRUCCIÓN Nº.  2 DE GANDIA</c:v>
                </c:pt>
                <c:pt idx="36">
                  <c:v>JDO.  DE INSTRUCCIÓN Nº.  3 DE GANDIA</c:v>
                </c:pt>
                <c:pt idx="37">
                  <c:v>SEC.  DE INSTRUC. DEL T.  DE INSTAN. DE TORRENT. PLAZA Nº 1</c:v>
                </c:pt>
                <c:pt idx="38">
                  <c:v>SEC.  DE INSTRUC. DEL T.  DE INSTAN. DE TORRENT. PLAZA Nº 2</c:v>
                </c:pt>
                <c:pt idx="39">
                  <c:v>SEC.  DE INSTRUC. DEL T.  DE INSTAN. DE TORRENT. PLAZA Nº 3</c:v>
                </c:pt>
                <c:pt idx="40">
                  <c:v>JDO.  DE INSTRUCCIÓN Nº.  1 DE VALÈNCIA</c:v>
                </c:pt>
                <c:pt idx="41">
                  <c:v>JDO.  DE INSTRUCCIÓN Nº.  2 DE VALÈNCIA</c:v>
                </c:pt>
                <c:pt idx="42">
                  <c:v>JDO.  DE INSTRUCCIÓN Nº.  3 DE VALÈNCIA</c:v>
                </c:pt>
                <c:pt idx="43">
                  <c:v>JDO.  DE INSTRUCCIÓN Nº.  4 DE VALÈNCIA</c:v>
                </c:pt>
                <c:pt idx="44">
                  <c:v>JDO.  DE INSTRUCCIÓN Nº.  5 DE VALÈNCIA</c:v>
                </c:pt>
                <c:pt idx="45">
                  <c:v>JDO.  DE INSTRUCCIÓN Nº.  6 DE VALÈNCIA</c:v>
                </c:pt>
                <c:pt idx="46">
                  <c:v>JDO.  DE INSTRUCCIÓN Nº.  7 DE VALÈNCIA</c:v>
                </c:pt>
                <c:pt idx="47">
                  <c:v>JDO.  DE INSTRUCCIÓN Nº.  8 DE VALÈNCIA</c:v>
                </c:pt>
                <c:pt idx="48">
                  <c:v>JDO.  DE INSTRUCCIÓN Nº.  9 DE VALÈNCIA</c:v>
                </c:pt>
                <c:pt idx="49">
                  <c:v>JDO.  DE INSTRUCCIÓN Nº.  10 DE VALÈNCIA</c:v>
                </c:pt>
                <c:pt idx="50">
                  <c:v>JDO.  DE INSTRUCCIÓN Nº.  11 DE VALÈNCIA</c:v>
                </c:pt>
                <c:pt idx="51">
                  <c:v>JDO.  DE INSTRUCCIÓN Nº.  12 DE VALÈNCIA</c:v>
                </c:pt>
                <c:pt idx="52">
                  <c:v>JDO.  DE INSTRUCCIÓN Nº.  13 DE VALÈNCIA</c:v>
                </c:pt>
                <c:pt idx="53">
                  <c:v>JDO.  DE INSTRUCCIÓN Nº.  14 DE VALÈNCIA</c:v>
                </c:pt>
                <c:pt idx="54">
                  <c:v>JDO.  DE INSTRUCCIÓN Nº.  15 DE VALÈNCIA</c:v>
                </c:pt>
                <c:pt idx="55">
                  <c:v>JDO.  DE INSTRUCCIÓN Nº.  16 DE VALÈNCIA</c:v>
                </c:pt>
                <c:pt idx="56">
                  <c:v>JDO.  DE INSTRUCCIÓN Nº.  17 DE VALÈNCIA</c:v>
                </c:pt>
                <c:pt idx="57">
                  <c:v>JDO.  DE INSTRUCCIÓN Nº.  18 DE VALÈNCIA</c:v>
                </c:pt>
                <c:pt idx="58">
                  <c:v>JDO.  DE INSTRUCCIÓN Nº.  19 DE VALÈNCIA</c:v>
                </c:pt>
                <c:pt idx="59">
                  <c:v>JDO.  DE INSTRUCCIÓN Nº.  20 DE VALÈNCIA</c:v>
                </c:pt>
                <c:pt idx="60">
                  <c:v>JDO.  DE INSTRUCCIÓN Nº.  21 DE VALÈNCIA</c:v>
                </c:pt>
              </c:strCache>
            </c:strRef>
          </c:cat>
          <c:val>
            <c:numRef>
              <c:f>INSTRUCCION!$G$5:$G$65</c:f>
              <c:numCache>
                <c:formatCode>General</c:formatCode>
                <c:ptCount val="61"/>
                <c:pt idx="0">
                  <c:v>1578</c:v>
                </c:pt>
                <c:pt idx="1">
                  <c:v>1606</c:v>
                </c:pt>
                <c:pt idx="2">
                  <c:v>1566</c:v>
                </c:pt>
                <c:pt idx="3">
                  <c:v>1700</c:v>
                </c:pt>
                <c:pt idx="4">
                  <c:v>2135</c:v>
                </c:pt>
                <c:pt idx="5">
                  <c:v>1605</c:v>
                </c:pt>
                <c:pt idx="6">
                  <c:v>1585</c:v>
                </c:pt>
                <c:pt idx="7">
                  <c:v>1446</c:v>
                </c:pt>
                <c:pt idx="8">
                  <c:v>1462</c:v>
                </c:pt>
                <c:pt idx="9">
                  <c:v>1182</c:v>
                </c:pt>
                <c:pt idx="10">
                  <c:v>1727</c:v>
                </c:pt>
                <c:pt idx="11">
                  <c:v>1290</c:v>
                </c:pt>
                <c:pt idx="12">
                  <c:v>2011</c:v>
                </c:pt>
                <c:pt idx="13">
                  <c:v>1859</c:v>
                </c:pt>
                <c:pt idx="14">
                  <c:v>1947</c:v>
                </c:pt>
                <c:pt idx="15">
                  <c:v>828</c:v>
                </c:pt>
                <c:pt idx="16">
                  <c:v>1274</c:v>
                </c:pt>
                <c:pt idx="17">
                  <c:v>975</c:v>
                </c:pt>
                <c:pt idx="18">
                  <c:v>811</c:v>
                </c:pt>
                <c:pt idx="19">
                  <c:v>1222</c:v>
                </c:pt>
                <c:pt idx="20">
                  <c:v>858</c:v>
                </c:pt>
                <c:pt idx="21">
                  <c:v>945</c:v>
                </c:pt>
                <c:pt idx="22">
                  <c:v>1246</c:v>
                </c:pt>
                <c:pt idx="23">
                  <c:v>1110</c:v>
                </c:pt>
                <c:pt idx="24">
                  <c:v>1427</c:v>
                </c:pt>
                <c:pt idx="25">
                  <c:v>1403</c:v>
                </c:pt>
                <c:pt idx="26">
                  <c:v>1293</c:v>
                </c:pt>
                <c:pt idx="27">
                  <c:v>1365</c:v>
                </c:pt>
                <c:pt idx="28">
                  <c:v>882</c:v>
                </c:pt>
                <c:pt idx="29">
                  <c:v>1269</c:v>
                </c:pt>
                <c:pt idx="30">
                  <c:v>1808</c:v>
                </c:pt>
                <c:pt idx="31">
                  <c:v>1645</c:v>
                </c:pt>
                <c:pt idx="32">
                  <c:v>1389</c:v>
                </c:pt>
                <c:pt idx="33">
                  <c:v>968</c:v>
                </c:pt>
                <c:pt idx="34">
                  <c:v>1304</c:v>
                </c:pt>
                <c:pt idx="35">
                  <c:v>1527</c:v>
                </c:pt>
                <c:pt idx="36">
                  <c:v>1771</c:v>
                </c:pt>
                <c:pt idx="37">
                  <c:v>1147</c:v>
                </c:pt>
                <c:pt idx="38">
                  <c:v>1097</c:v>
                </c:pt>
                <c:pt idx="39">
                  <c:v>1336</c:v>
                </c:pt>
                <c:pt idx="40">
                  <c:v>1086</c:v>
                </c:pt>
                <c:pt idx="41">
                  <c:v>1524</c:v>
                </c:pt>
                <c:pt idx="42">
                  <c:v>1925</c:v>
                </c:pt>
                <c:pt idx="43">
                  <c:v>1694</c:v>
                </c:pt>
                <c:pt idx="44">
                  <c:v>1751</c:v>
                </c:pt>
                <c:pt idx="45">
                  <c:v>1736</c:v>
                </c:pt>
                <c:pt idx="46">
                  <c:v>1728</c:v>
                </c:pt>
                <c:pt idx="47">
                  <c:v>1700</c:v>
                </c:pt>
                <c:pt idx="48">
                  <c:v>1722</c:v>
                </c:pt>
                <c:pt idx="49">
                  <c:v>1960</c:v>
                </c:pt>
                <c:pt idx="50">
                  <c:v>2034</c:v>
                </c:pt>
                <c:pt idx="51">
                  <c:v>1452</c:v>
                </c:pt>
                <c:pt idx="52">
                  <c:v>1595</c:v>
                </c:pt>
                <c:pt idx="53">
                  <c:v>1878</c:v>
                </c:pt>
                <c:pt idx="54">
                  <c:v>1481</c:v>
                </c:pt>
                <c:pt idx="55">
                  <c:v>1646</c:v>
                </c:pt>
                <c:pt idx="56">
                  <c:v>1511</c:v>
                </c:pt>
                <c:pt idx="57">
                  <c:v>1803</c:v>
                </c:pt>
                <c:pt idx="58">
                  <c:v>1602</c:v>
                </c:pt>
                <c:pt idx="59">
                  <c:v>1580</c:v>
                </c:pt>
                <c:pt idx="60">
                  <c:v>1430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D1A-495E-9025-39CFA6E5C438}"/>
            </c:ext>
          </c:extLst>
        </c:ser>
        <c:ser>
          <c:idx val="2"/>
          <c:order val="2"/>
          <c:tx>
            <c:strRef>
              <c:f>INSTRUCCION!$H$4</c:f>
              <c:strCache>
                <c:ptCount val="1"/>
                <c:pt idx="0">
                  <c:v>Decretos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INSTRUCCION!$A$5:$A$65</c:f>
              <c:strCache>
                <c:ptCount val="61"/>
                <c:pt idx="0">
                  <c:v>SEC.  DE INSTRUC. DEL T.  DE INSTAN. DE DENIA. PLAZA Nº 1</c:v>
                </c:pt>
                <c:pt idx="1">
                  <c:v>SEC.  DE INSTRUC. DEL T.  DE INSTAN. DE DENIA. PLAZA Nº 2</c:v>
                </c:pt>
                <c:pt idx="2">
                  <c:v>SEC.  DE INSTRUC. DEL T.  DE INSTAN. DE DENIA. PLAZA Nº 3</c:v>
                </c:pt>
                <c:pt idx="3">
                  <c:v>JDO.  DE INSTRUCCIÓN Nº.  1 DE ALACANT/ALICANTE</c:v>
                </c:pt>
                <c:pt idx="4">
                  <c:v>JDO.  DE INSTRUCCIÓN Nº.  2 DE ALACANT/ALICANTE</c:v>
                </c:pt>
                <c:pt idx="5">
                  <c:v>JDO.  DE INSTRUCCIÓN Nº.  3 DE ALACANT/ALICANTE</c:v>
                </c:pt>
                <c:pt idx="6">
                  <c:v>JDO.  DE INSTRUCCIÓN Nº.  4 DE ALACANT/ALICANTE</c:v>
                </c:pt>
                <c:pt idx="7">
                  <c:v>JDO.  DE INSTRUCCIÓN Nº.  5 DE ALACANT/ALICANTE</c:v>
                </c:pt>
                <c:pt idx="8">
                  <c:v>JDO.  DE INSTRUCCIÓN Nº.  6 DE ALACANT/ALICANTE</c:v>
                </c:pt>
                <c:pt idx="9">
                  <c:v>JDO.  DE INSTRUCCIÓN Nº.  7 DE ALACANT/ALICANTE</c:v>
                </c:pt>
                <c:pt idx="10">
                  <c:v>JDO.  DE INSTRUCCIÓN Nº.  8 DE ALACANT/ALICANTE</c:v>
                </c:pt>
                <c:pt idx="11">
                  <c:v>JDO.  DE INSTRUCCIÓN Nº.  9 DE ALACANT/ALICANTE</c:v>
                </c:pt>
                <c:pt idx="12">
                  <c:v>JDO.  DE INSTRUCCIÓN Nº.  1 DE ORIHUELA</c:v>
                </c:pt>
                <c:pt idx="13">
                  <c:v>JDO.  DE INSTRUCCIÓN Nº.  2 DE ORIHUELA</c:v>
                </c:pt>
                <c:pt idx="14">
                  <c:v>JDO.  DE INSTRUCCIÓN Nº.  3 DE ORIHUELA</c:v>
                </c:pt>
                <c:pt idx="15">
                  <c:v>JDO.  DE INSTRUCCIÓN Nº.  1 DE ELX/ELCHE</c:v>
                </c:pt>
                <c:pt idx="16">
                  <c:v>JDO.  DE INSTRUCCIÓN Nº.  2 DE ELX/ELCHE</c:v>
                </c:pt>
                <c:pt idx="17">
                  <c:v>JDO.  DE INSTRUCCIÓN Nº.  3 DE ELX/ELCHE</c:v>
                </c:pt>
                <c:pt idx="18">
                  <c:v>JDO.  DE INSTRUCCIÓN Nº.  4 DE ELX/ELCHE</c:v>
                </c:pt>
                <c:pt idx="19">
                  <c:v>JDO.  DE INSTRUCCIÓN Nº.  5 DE ELX/ELCHE</c:v>
                </c:pt>
                <c:pt idx="20">
                  <c:v>JDO.  DE INSTRUCCIÓN Nº.  1 DE BENIDORM</c:v>
                </c:pt>
                <c:pt idx="21">
                  <c:v>JDO.  DE INSTRUCCIÓN Nº.  2 DE BENIDORM</c:v>
                </c:pt>
                <c:pt idx="22">
                  <c:v>JDO.  DE INSTRUCCIÓN Nº.  3 DE BENIDORM</c:v>
                </c:pt>
                <c:pt idx="23">
                  <c:v>JDO.  DE INSTRUCCIÓN Nº.  4 DE BENIDORM</c:v>
                </c:pt>
                <c:pt idx="24">
                  <c:v>JDO.  DE INSTRUCCIÓN Nº.  1 DE TORREVIEJA</c:v>
                </c:pt>
                <c:pt idx="25">
                  <c:v>JDO.  DE INSTRUCCIÓN Nº.  2 DE TORREVIEJA</c:v>
                </c:pt>
                <c:pt idx="26">
                  <c:v>JDO.  DE INSTRUCCIÓN Nº.  3 DE TORREVIEJA</c:v>
                </c:pt>
                <c:pt idx="27">
                  <c:v>JDO.  DE INSTRUCCIÓN Nº.  4 DE TORREVIEJA</c:v>
                </c:pt>
                <c:pt idx="28">
                  <c:v>JDO.  DE INSTRUCCIÓN Nº.  1 DE CASTELLÓ DE LA PLANA/CASTELLÓN DE LA PLANA</c:v>
                </c:pt>
                <c:pt idx="29">
                  <c:v>JDO.  DE INSTRUCCIÓN Nº.  2 DE CASTELLÓ DE LA PLANA/CASTELLÓN DE LA PLANA</c:v>
                </c:pt>
                <c:pt idx="30">
                  <c:v>JDO.  DE INSTRUCCIÓN Nº.  3 DE CASTELLÓ DE LA PLANA/CASTELLÓN DE LA PLANA</c:v>
                </c:pt>
                <c:pt idx="31">
                  <c:v>JDO.  DE INSTRUCCIÓN Nº.  4 DE CASTELLÓ DE LA PLANA/CASTELLÓN DE LA PLANA</c:v>
                </c:pt>
                <c:pt idx="32">
                  <c:v>JDO.  DE INSTRUCCIÓN Nº.  5 DE CASTELLÓ DE LA PLANA/CASTELLÓN DE LA PLANA</c:v>
                </c:pt>
                <c:pt idx="33">
                  <c:v>JDO.  DE INSTRUCCIÓN Nº.  6 DE CASTELLÓ DE LA PLANA/CASTELLÓN DE LA PLANA</c:v>
                </c:pt>
                <c:pt idx="34">
                  <c:v>JDO.  DE INSTRUCCIÓN Nº.  1 DE GANDIA</c:v>
                </c:pt>
                <c:pt idx="35">
                  <c:v>JDO.  DE INSTRUCCIÓN Nº.  2 DE GANDIA</c:v>
                </c:pt>
                <c:pt idx="36">
                  <c:v>JDO.  DE INSTRUCCIÓN Nº.  3 DE GANDIA</c:v>
                </c:pt>
                <c:pt idx="37">
                  <c:v>SEC.  DE INSTRUC. DEL T.  DE INSTAN. DE TORRENT. PLAZA Nº 1</c:v>
                </c:pt>
                <c:pt idx="38">
                  <c:v>SEC.  DE INSTRUC. DEL T.  DE INSTAN. DE TORRENT. PLAZA Nº 2</c:v>
                </c:pt>
                <c:pt idx="39">
                  <c:v>SEC.  DE INSTRUC. DEL T.  DE INSTAN. DE TORRENT. PLAZA Nº 3</c:v>
                </c:pt>
                <c:pt idx="40">
                  <c:v>JDO.  DE INSTRUCCIÓN Nº.  1 DE VALÈNCIA</c:v>
                </c:pt>
                <c:pt idx="41">
                  <c:v>JDO.  DE INSTRUCCIÓN Nº.  2 DE VALÈNCIA</c:v>
                </c:pt>
                <c:pt idx="42">
                  <c:v>JDO.  DE INSTRUCCIÓN Nº.  3 DE VALÈNCIA</c:v>
                </c:pt>
                <c:pt idx="43">
                  <c:v>JDO.  DE INSTRUCCIÓN Nº.  4 DE VALÈNCIA</c:v>
                </c:pt>
                <c:pt idx="44">
                  <c:v>JDO.  DE INSTRUCCIÓN Nº.  5 DE VALÈNCIA</c:v>
                </c:pt>
                <c:pt idx="45">
                  <c:v>JDO.  DE INSTRUCCIÓN Nº.  6 DE VALÈNCIA</c:v>
                </c:pt>
                <c:pt idx="46">
                  <c:v>JDO.  DE INSTRUCCIÓN Nº.  7 DE VALÈNCIA</c:v>
                </c:pt>
                <c:pt idx="47">
                  <c:v>JDO.  DE INSTRUCCIÓN Nº.  8 DE VALÈNCIA</c:v>
                </c:pt>
                <c:pt idx="48">
                  <c:v>JDO.  DE INSTRUCCIÓN Nº.  9 DE VALÈNCIA</c:v>
                </c:pt>
                <c:pt idx="49">
                  <c:v>JDO.  DE INSTRUCCIÓN Nº.  10 DE VALÈNCIA</c:v>
                </c:pt>
                <c:pt idx="50">
                  <c:v>JDO.  DE INSTRUCCIÓN Nº.  11 DE VALÈNCIA</c:v>
                </c:pt>
                <c:pt idx="51">
                  <c:v>JDO.  DE INSTRUCCIÓN Nº.  12 DE VALÈNCIA</c:v>
                </c:pt>
                <c:pt idx="52">
                  <c:v>JDO.  DE INSTRUCCIÓN Nº.  13 DE VALÈNCIA</c:v>
                </c:pt>
                <c:pt idx="53">
                  <c:v>JDO.  DE INSTRUCCIÓN Nº.  14 DE VALÈNCIA</c:v>
                </c:pt>
                <c:pt idx="54">
                  <c:v>JDO.  DE INSTRUCCIÓN Nº.  15 DE VALÈNCIA</c:v>
                </c:pt>
                <c:pt idx="55">
                  <c:v>JDO.  DE INSTRUCCIÓN Nº.  16 DE VALÈNCIA</c:v>
                </c:pt>
                <c:pt idx="56">
                  <c:v>JDO.  DE INSTRUCCIÓN Nº.  17 DE VALÈNCIA</c:v>
                </c:pt>
                <c:pt idx="57">
                  <c:v>JDO.  DE INSTRUCCIÓN Nº.  18 DE VALÈNCIA</c:v>
                </c:pt>
                <c:pt idx="58">
                  <c:v>JDO.  DE INSTRUCCIÓN Nº.  19 DE VALÈNCIA</c:v>
                </c:pt>
                <c:pt idx="59">
                  <c:v>JDO.  DE INSTRUCCIÓN Nº.  20 DE VALÈNCIA</c:v>
                </c:pt>
                <c:pt idx="60">
                  <c:v>JDO.  DE INSTRUCCIÓN Nº.  21 DE VALÈNCIA</c:v>
                </c:pt>
              </c:strCache>
            </c:strRef>
          </c:cat>
          <c:val>
            <c:numRef>
              <c:f>INSTRUCCION!$H$5:$H$65</c:f>
              <c:numCache>
                <c:formatCode>General</c:formatCode>
                <c:ptCount val="61"/>
                <c:pt idx="0">
                  <c:v>1</c:v>
                </c:pt>
                <c:pt idx="1">
                  <c:v>11</c:v>
                </c:pt>
                <c:pt idx="2">
                  <c:v>63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32</c:v>
                </c:pt>
                <c:pt idx="11">
                  <c:v>0</c:v>
                </c:pt>
                <c:pt idx="12">
                  <c:v>88</c:v>
                </c:pt>
                <c:pt idx="13">
                  <c:v>0</c:v>
                </c:pt>
                <c:pt idx="14">
                  <c:v>44</c:v>
                </c:pt>
                <c:pt idx="15">
                  <c:v>84</c:v>
                </c:pt>
                <c:pt idx="16">
                  <c:v>61</c:v>
                </c:pt>
                <c:pt idx="17">
                  <c:v>51</c:v>
                </c:pt>
                <c:pt idx="18">
                  <c:v>116</c:v>
                </c:pt>
                <c:pt idx="19">
                  <c:v>80</c:v>
                </c:pt>
                <c:pt idx="20">
                  <c:v>20</c:v>
                </c:pt>
                <c:pt idx="21">
                  <c:v>81</c:v>
                </c:pt>
                <c:pt idx="22">
                  <c:v>18</c:v>
                </c:pt>
                <c:pt idx="23">
                  <c:v>29</c:v>
                </c:pt>
                <c:pt idx="24">
                  <c:v>12</c:v>
                </c:pt>
                <c:pt idx="25">
                  <c:v>31</c:v>
                </c:pt>
                <c:pt idx="26">
                  <c:v>27</c:v>
                </c:pt>
                <c:pt idx="27">
                  <c:v>9</c:v>
                </c:pt>
                <c:pt idx="28">
                  <c:v>2</c:v>
                </c:pt>
                <c:pt idx="29">
                  <c:v>14</c:v>
                </c:pt>
                <c:pt idx="30">
                  <c:v>107</c:v>
                </c:pt>
                <c:pt idx="31">
                  <c:v>53</c:v>
                </c:pt>
                <c:pt idx="32">
                  <c:v>41</c:v>
                </c:pt>
                <c:pt idx="33">
                  <c:v>0</c:v>
                </c:pt>
                <c:pt idx="34">
                  <c:v>201</c:v>
                </c:pt>
                <c:pt idx="35">
                  <c:v>95</c:v>
                </c:pt>
                <c:pt idx="36">
                  <c:v>0</c:v>
                </c:pt>
                <c:pt idx="37">
                  <c:v>54</c:v>
                </c:pt>
                <c:pt idx="38">
                  <c:v>90</c:v>
                </c:pt>
                <c:pt idx="39">
                  <c:v>189</c:v>
                </c:pt>
                <c:pt idx="40">
                  <c:v>176</c:v>
                </c:pt>
                <c:pt idx="41">
                  <c:v>0</c:v>
                </c:pt>
                <c:pt idx="42">
                  <c:v>27</c:v>
                </c:pt>
                <c:pt idx="43">
                  <c:v>47</c:v>
                </c:pt>
                <c:pt idx="44">
                  <c:v>191</c:v>
                </c:pt>
                <c:pt idx="45">
                  <c:v>25</c:v>
                </c:pt>
                <c:pt idx="46">
                  <c:v>16</c:v>
                </c:pt>
                <c:pt idx="47">
                  <c:v>0</c:v>
                </c:pt>
                <c:pt idx="48">
                  <c:v>0</c:v>
                </c:pt>
                <c:pt idx="49">
                  <c:v>15</c:v>
                </c:pt>
                <c:pt idx="50">
                  <c:v>170</c:v>
                </c:pt>
                <c:pt idx="51">
                  <c:v>75</c:v>
                </c:pt>
                <c:pt idx="52">
                  <c:v>19</c:v>
                </c:pt>
                <c:pt idx="53">
                  <c:v>192</c:v>
                </c:pt>
                <c:pt idx="54">
                  <c:v>65</c:v>
                </c:pt>
                <c:pt idx="55">
                  <c:v>0</c:v>
                </c:pt>
                <c:pt idx="56">
                  <c:v>7</c:v>
                </c:pt>
                <c:pt idx="57">
                  <c:v>24</c:v>
                </c:pt>
                <c:pt idx="58">
                  <c:v>264</c:v>
                </c:pt>
                <c:pt idx="59">
                  <c:v>0</c:v>
                </c:pt>
                <c:pt idx="6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D1A-495E-9025-39CFA6E5C4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720635552"/>
        <c:axId val="1720637952"/>
      </c:barChart>
      <c:catAx>
        <c:axId val="17206355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720637952"/>
        <c:crosses val="autoZero"/>
        <c:auto val="1"/>
        <c:lblAlgn val="ctr"/>
        <c:lblOffset val="100"/>
        <c:noMultiLvlLbl val="0"/>
      </c:catAx>
      <c:valAx>
        <c:axId val="1720637952"/>
        <c:scaling>
          <c:orientation val="minMax"/>
          <c:max val="2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7206355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Fase declarativa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2.7767191201707155E-2"/>
          <c:y val="0.18123589819402147"/>
          <c:w val="0.97223280879829288"/>
          <c:h val="0.3707965815243565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'MIXTOS-CIVIL '!$B$4</c:f>
              <c:strCache>
                <c:ptCount val="1"/>
                <c:pt idx="0">
                  <c:v>Asuntos ingresados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'MIXTOS-CIVIL '!$A$5:$A$120</c:f>
              <c:strCache>
                <c:ptCount val="116"/>
                <c:pt idx="0">
                  <c:v>SEC.  CIVIL Y DE INSTRUC. DEL T.  DE INSTAN. DE ALCOI/ALCOY. PLAZA Nº 1</c:v>
                </c:pt>
                <c:pt idx="1">
                  <c:v>SEC.  CIVIL Y DE INSTRUC. DEL T.  DE INSTAN. DE ALCOI/ALCOY. PLAZA Nº 2</c:v>
                </c:pt>
                <c:pt idx="2">
                  <c:v>SEC.  CIVIL Y DE INSTRUC. DEL T.  DE INSTAN. DE ALCOI/ALCOY. PLAZA Nº 3</c:v>
                </c:pt>
                <c:pt idx="3">
                  <c:v>SEC.  CIVIL Y DE INSTRUC. DEL T.  DE INSTAN. DE ALCOI/ALCOY. PLAZA Nº 4</c:v>
                </c:pt>
                <c:pt idx="4">
                  <c:v>SEC.  CIVIL Y DE INSTRUC. DEL T.  DE INSTAN. DE LA VILA JOIOSA/VILLAJOYOSA. PLAZA Nº 1</c:v>
                </c:pt>
                <c:pt idx="5">
                  <c:v>SEC.  CIVIL Y DE INSTRUC. DEL T.  DE INSTAN. DE LA VILA JOIOSA/VILLAJOYOSA. PLAZA Nº 2</c:v>
                </c:pt>
                <c:pt idx="6">
                  <c:v>SEC.  CIVIL Y DE INSTRUC. DEL T.  DE INSTAN. DE LA VILA JOIOSA/VILLAJOYOSA. PLAZA Nº 3</c:v>
                </c:pt>
                <c:pt idx="7">
                  <c:v>SEC.  CIVIL Y DE INSTRUC. DEL T.  DE INSTAN. DE LA VILA JOIOSA/VILLAJOYOSA. PLAZA Nº 4</c:v>
                </c:pt>
                <c:pt idx="8">
                  <c:v>SEC.  CIVIL Y DE INSTRUC. DEL T.  DE INSTAN. DE ELDA. PLAZA Nº 1</c:v>
                </c:pt>
                <c:pt idx="9">
                  <c:v>SEC.  CIVIL Y DE INSTRUC. DEL T.  DE INSTAN. DE ELDA. PLAZA Nº 2</c:v>
                </c:pt>
                <c:pt idx="10">
                  <c:v>SEC.  CIVIL Y DE INSTRUC. DEL T.  DE INSTAN. DE ELDA. PLAZA Nº 3</c:v>
                </c:pt>
                <c:pt idx="11">
                  <c:v>SEC.  CIVIL Y DE INSTRUC. DEL T.  DE INSTAN. DE ELDA. PLAZA Nº 4</c:v>
                </c:pt>
                <c:pt idx="12">
                  <c:v>JDO.  DE 1ª.  INSTAN. E INSTRUCCIÓN Nº.  1 DE VILLENA</c:v>
                </c:pt>
                <c:pt idx="13">
                  <c:v>JDO.  DE 1ª.  INSTAN. E INSTRUCCIÓN Nº.  2 DE VILLENA</c:v>
                </c:pt>
                <c:pt idx="14">
                  <c:v>JDO.  DE 1ª.  INSTAN. E INSTRUCCIÓN Nº.  3 DE VILLENA</c:v>
                </c:pt>
                <c:pt idx="15">
                  <c:v>SEC.  CIVIL Y DE INSTRUC. DEL T.  DE INSTAN. DE SANT VICENT DEL RASPEIG/SAN VICENTE DEL RASPEIG. PLAZA Nº 1</c:v>
                </c:pt>
                <c:pt idx="16">
                  <c:v>SEC.  CIVIL Y DE INSTRUC. DEL T.  DE INSTAN. DE SANT VICENT DEL RASPEIG/SAN VICENTE DEL RASPEIG. PLAZA Nº 2</c:v>
                </c:pt>
                <c:pt idx="17">
                  <c:v>SEC.  CIVIL Y DE INSTRUC. DEL T.  DE INSTAN. DE SANT VICENT DEL RASPEIG/SAN VICENTE DEL RASPEIG. PLAZA Nº 3</c:v>
                </c:pt>
                <c:pt idx="18">
                  <c:v>SEC.  CIVIL Y DE INSTRUC. DEL T.  DE INSTAN. DE SANT VICENT DEL RASPEIG/SAN VICENTE DEL RASPEIG. PLAZA Nº 4</c:v>
                </c:pt>
                <c:pt idx="19">
                  <c:v>SEC.  CIVIL Y DE INSTRUC. DEL T.  DE INSTAN. DE NOVELDA. PLAZA Nº 1</c:v>
                </c:pt>
                <c:pt idx="20">
                  <c:v>SEC.  CIVIL Y DE INSTRUC. DEL T.  DE INSTAN. DE NOVELDA. PLAZA Nº 2</c:v>
                </c:pt>
                <c:pt idx="21">
                  <c:v>SEC.  CIVIL Y DE INSTRUC. DEL T.  DE INSTAN. DE NOVELDA. PLAZA Nº 3</c:v>
                </c:pt>
                <c:pt idx="22">
                  <c:v>SEC.  CIVIL Y DE INSTRUC. DEL T.  DE INSTAN. DE NOVELDA. PLAZA Nº 4</c:v>
                </c:pt>
                <c:pt idx="23">
                  <c:v>SEC.  CIVIL Y DE INSTRUC. DEL T.  DE INSTAN. DE IBI. PLAZA Nº 1</c:v>
                </c:pt>
                <c:pt idx="24">
                  <c:v>SEC.  CIVIL Y DE INSTRUC. DEL T.  DE INSTAN. DE IBI. PLAZA Nº 2</c:v>
                </c:pt>
                <c:pt idx="25">
                  <c:v>SEC.  CIVIL Y DE INSTRUC. DEL T.  DE INSTAN. DE SEGORBE. PLAZA Nº 1</c:v>
                </c:pt>
                <c:pt idx="26">
                  <c:v>JDO.  DE 1ª.  INSTAN. E INSTRUCCIÓN Nº.  1 DE VINARÒS</c:v>
                </c:pt>
                <c:pt idx="27">
                  <c:v>JDO.  DE 1ª.  INSTAN. E INSTRUCCIÓN Nº.  2 DE VINARÒS</c:v>
                </c:pt>
                <c:pt idx="28">
                  <c:v>JDO.  DE 1ª.  INSTAN. E INSTRUCCIÓN Nº.  3 DE VINARÒS</c:v>
                </c:pt>
                <c:pt idx="29">
                  <c:v>JDO.  DE 1ª.  INSTAN. E INSTRUCCIÓN Nº.  4 DE VINARÒS</c:v>
                </c:pt>
                <c:pt idx="30">
                  <c:v>JDO.  DE 1ª.  INSTAN. E INSTRUCCIÓN Nº.  5 DE VINARÒS</c:v>
                </c:pt>
                <c:pt idx="31">
                  <c:v>SEC.  CIVIL Y DE INSTRUC. DEL T.  DE INSTAN. DE NULES. PLAZA Nº 1</c:v>
                </c:pt>
                <c:pt idx="32">
                  <c:v>SEC.  CIVIL Y DE INSTRUC. DEL T.  DE INSTAN. DE NULES. PLAZA Nº 2</c:v>
                </c:pt>
                <c:pt idx="33">
                  <c:v>SEC.  CIVIL Y DE INSTRUC. DEL T.  DE INSTAN. DE NULES. PLAZA Nº 3</c:v>
                </c:pt>
                <c:pt idx="34">
                  <c:v>SEC.  CIVIL Y DE INSTRUC. DEL T.  DE INSTAN. DE NULES. PLAZA Nº 4</c:v>
                </c:pt>
                <c:pt idx="35">
                  <c:v>SEC.  CIVIL Y DE INSTRUC. DEL T.  DE INSTAN. DE NULES. PLAZA Nº 5</c:v>
                </c:pt>
                <c:pt idx="36">
                  <c:v>SEC.  CIVIL Y DE INSTRUC. DEL T.  DE INSTAN. DE NULES. PLAZA Nº 6</c:v>
                </c:pt>
                <c:pt idx="37">
                  <c:v>SEC.  CIVIL Y DE INSTRUC. DEL T.  DE INSTAN. DE VILA-REAL. PLAZA Nº 1</c:v>
                </c:pt>
                <c:pt idx="38">
                  <c:v>SEC.  CIVIL Y DE INSTRUC. DEL T.  DE INSTAN. DE VILA-REAL. PLAZA Nº 2</c:v>
                </c:pt>
                <c:pt idx="39">
                  <c:v>SEC.  CIVIL Y DE INSTRUC. DEL T.  DE INSTAN. DE VILA-REAL. PLAZA Nº 3</c:v>
                </c:pt>
                <c:pt idx="40">
                  <c:v>SEC.  CIVIL Y DE INSTRUC. DEL T.  DE INSTAN. DE VILA-REAL. PLAZA Nº 4</c:v>
                </c:pt>
                <c:pt idx="41">
                  <c:v>SEC.  CIVIL Y DE INSTRUC. DEL T.  DE INSTAN. DE VILA-REAL. PLAZA Nº 5</c:v>
                </c:pt>
                <c:pt idx="42">
                  <c:v>SEC.  CIVIL Y DE INSTRUC. DEL T.  DE INSTAN. DE LLIRIA. PLAZA Nº 1</c:v>
                </c:pt>
                <c:pt idx="43">
                  <c:v>SEC.  CIVIL Y DE INSTRUC. DEL T.  DE INSTAN. DE LLIRIA. PLAZA Nº 2</c:v>
                </c:pt>
                <c:pt idx="44">
                  <c:v>SEC.  CIVIL Y DE INSTRUC. DEL T.  DE INSTAN. DE LLIRIA. PLAZA Nº 3</c:v>
                </c:pt>
                <c:pt idx="45">
                  <c:v>SEC.  CIVIL Y DE INSTRUC. DEL T.  DE INSTAN. DE LLIRIA. PLAZA Nº 4</c:v>
                </c:pt>
                <c:pt idx="46">
                  <c:v>SEC.  CIVIL Y DE INSTRUC. DEL T.  DE INSTAN. DE LLIRIA. PLAZA Nº 5</c:v>
                </c:pt>
                <c:pt idx="47">
                  <c:v>SEC.  CIVIL Y DE INSTRUC. DEL T.  DE INSTAN. DE LLIRIA. PLAZA Nº 6</c:v>
                </c:pt>
                <c:pt idx="48">
                  <c:v>SEC.  CIVIL Y DE INSTRUC. DEL T.  DE INSTAN. DE LLIRIA. PLAZA Nº 7</c:v>
                </c:pt>
                <c:pt idx="49">
                  <c:v>SEC.  CIVIL Y DE INSTRUC. DEL T.  DE INSTAN. DE LLIRIA. PLAZA Nº 8</c:v>
                </c:pt>
                <c:pt idx="50">
                  <c:v>SEC.  CIVIL Y DE INSTRUC. DEL T.  DE INSTAN. DE ONTINYENT. PLAZA Nº 1</c:v>
                </c:pt>
                <c:pt idx="51">
                  <c:v>SEC.  CIVIL Y DE INSTRUC. DEL T.  DE INSTAN. DE ONTINYENT. PLAZA Nº 2</c:v>
                </c:pt>
                <c:pt idx="52">
                  <c:v>SEC.  CIVIL Y DE INSTRUC. DEL T.  DE INSTAN. DE ONTINYENT. PLAZA Nº 3</c:v>
                </c:pt>
                <c:pt idx="53">
                  <c:v>SEC.  CIVIL Y DE INSTRUC. DEL T.  DE INSTAN. DE ONTINYENT. PLAZA Nº 4</c:v>
                </c:pt>
                <c:pt idx="54">
                  <c:v>SEC.  CIVIL Y DE INSTRUC. DEL T.  DE INSTAN. DE SUECA. PLAZA Nº 1</c:v>
                </c:pt>
                <c:pt idx="55">
                  <c:v>SEC.  CIVIL Y DE INSTRUC. DEL T.  DE INSTAN. DE SUECA. PLAZA Nº 2</c:v>
                </c:pt>
                <c:pt idx="56">
                  <c:v>SEC.  CIVIL Y DE INSTRUC. DEL T.  DE INSTAN. DE SUECA. PLAZA Nº 3</c:v>
                </c:pt>
                <c:pt idx="57">
                  <c:v>SEC.  CIVIL Y DE INSTRUC. DEL T.  DE INSTAN. DE SUECA. PLAZA Nº 4</c:v>
                </c:pt>
                <c:pt idx="58">
                  <c:v>SEC.  CIVIL Y DE INSTRUC. DEL T.  DE INSTAN. DE SUECA. PLAZA Nº 5</c:v>
                </c:pt>
                <c:pt idx="59">
                  <c:v>SEC.  CIVIL Y DE INSTRUC. DEL T.  DE INSTAN. DE SUECA. PLAZA Nº 6</c:v>
                </c:pt>
                <c:pt idx="60">
                  <c:v>SEC.  CIVIL Y DE INSTRUC. DEL T.  DE INSTAN. DE SAGUNT/SAGUNTO. PLAZA Nº 1</c:v>
                </c:pt>
                <c:pt idx="61">
                  <c:v>SEC.  CIVIL Y DE INSTRUC. DEL T.  DE INSTAN. DE SAGUNT/SAGUNTO. PLAZA Nº 2</c:v>
                </c:pt>
                <c:pt idx="62">
                  <c:v>SEC.  CIVIL Y DE INSTRUC. DEL T.  DE INSTAN. DE SAGUNT/SAGUNTO. PLAZA Nº 3</c:v>
                </c:pt>
                <c:pt idx="63">
                  <c:v>SEC.  CIVIL Y DE INSTRUC. DEL T.  DE INSTAN. DE SAGUNT/SAGUNTO. PLAZA Nº 4</c:v>
                </c:pt>
                <c:pt idx="64">
                  <c:v>SEC.  CIVIL Y DE INSTRUC. DEL T.  DE INSTAN. DE SAGUNT/SAGUNTO. PLAZA Nº 5</c:v>
                </c:pt>
                <c:pt idx="65">
                  <c:v>SEC.  CIVIL Y DE INSTRUC. DEL T.  DE INSTAN. DE SAGUNT/SAGUNTO. PLAZA Nº 6</c:v>
                </c:pt>
                <c:pt idx="66">
                  <c:v>SEC.  CIVIL Y DE INSTRUC. DEL T.  DE INSTAN. DE SAGUNT/SAGUNTO. PLAZA Nº 7</c:v>
                </c:pt>
                <c:pt idx="67">
                  <c:v>SEC.  CIVIL Y DE INSTRUC. DEL T.  DE INSTAN. DE ALZIRA. PLAZA Nº 1</c:v>
                </c:pt>
                <c:pt idx="68">
                  <c:v>SEC.  CIVIL Y DE INSTRUC. DEL T.  DE INSTAN. DE ALZIRA. PLAZA Nº 2</c:v>
                </c:pt>
                <c:pt idx="69">
                  <c:v>SEC.  CIVIL Y DE INSTRUC. DEL T.  DE INSTAN. DE ALZIRA. PLAZA Nº 3</c:v>
                </c:pt>
                <c:pt idx="70">
                  <c:v>SEC.  CIVIL Y DE INSTRUC. DEL T.  DE INSTAN. DE ALZIRA. PLAZA Nº 4</c:v>
                </c:pt>
                <c:pt idx="71">
                  <c:v>SEC.  CIVIL Y DE INSTRUC. DEL T.  DE INSTAN. DE ALZIRA. PLAZA Nº 5</c:v>
                </c:pt>
                <c:pt idx="72">
                  <c:v>SEC.  CIVIL Y DE INSTRUC. DEL T.  DE INSTAN. DE ALZIRA. PLAZA Nº 6</c:v>
                </c:pt>
                <c:pt idx="73">
                  <c:v>SEC.  CIVIL Y DE INSTRUC. DEL T.  DE INSTAN. DE ALZIRA. PLAZA Nº 7</c:v>
                </c:pt>
                <c:pt idx="74">
                  <c:v>SEC.  CIVIL Y DE INSTRUC. DEL T.  DE INSTAN. DE CARLET. PLAZA Nº 1</c:v>
                </c:pt>
                <c:pt idx="75">
                  <c:v>SEC.  CIVIL Y DE INSTRUC. DEL T.  DE INSTAN. DE CARLET. PLAZA Nº 2</c:v>
                </c:pt>
                <c:pt idx="76">
                  <c:v>SEC.  CIVIL Y DE INSTRUC. DEL T.  DE INSTAN. DE CARLET. PLAZA Nº 3</c:v>
                </c:pt>
                <c:pt idx="77">
                  <c:v>SEC.  CIVIL Y DE INSTRUC. DEL T.  DE INSTAN. DE CARLET. PLAZA Nº 4</c:v>
                </c:pt>
                <c:pt idx="78">
                  <c:v>SEC.  CIVIL Y DE INSTRUC. DEL T.  DE INSTAN. DE XATIVA. PLAZA Nº 1</c:v>
                </c:pt>
                <c:pt idx="79">
                  <c:v>SEC.  CIVIL Y DE INSTRUC. DEL T.  DE INSTAN. DE XATIVA. PLAZA Nº 2</c:v>
                </c:pt>
                <c:pt idx="80">
                  <c:v>SEC.  CIVIL Y DE INSTRUC. DEL T.  DE INSTAN. DE XATIVA. PLAZA Nº 3</c:v>
                </c:pt>
                <c:pt idx="81">
                  <c:v>SEC.  CIVIL Y DE INSTRUC. DEL T.  DE INSTAN. DE XATIVA. PLAZA Nº 4</c:v>
                </c:pt>
                <c:pt idx="82">
                  <c:v>SEC.  CIVIL Y DE INSTRUC. DEL T.  DE INSTAN. DE REQUENA. PLAZA Nº 1</c:v>
                </c:pt>
                <c:pt idx="83">
                  <c:v>SEC.  CIVIL Y DE INSTRUC. DEL T.  DE INSTAN. DE REQUENA. PLAZA Nº 2</c:v>
                </c:pt>
                <c:pt idx="84">
                  <c:v>SEC.  CIVIL Y DE INSTRUC. DEL T.  DE INSTAN. DE REQUENA. PLAZA Nº 3</c:v>
                </c:pt>
                <c:pt idx="85">
                  <c:v>SEC.  CIVIL Y DE INSTRUC. DEL T.  DE INSTAN. DE REQUENA. PLAZA Nº 4</c:v>
                </c:pt>
                <c:pt idx="86">
                  <c:v>SEC.  CIVIL Y DE INSTRUC. DEL T.  DE INSTAN. DE CATARROJA. PLAZA Nº 1</c:v>
                </c:pt>
                <c:pt idx="87">
                  <c:v>SEC.  CIVIL Y DE INSTRUC. DEL T.  DE INSTAN. DE CATARROJA. PLAZA Nº 2</c:v>
                </c:pt>
                <c:pt idx="88">
                  <c:v>SEC.  CIVIL Y DE INSTRUC. DEL T.  DE INSTAN. DE CATARROJA. PLAZA Nº 3</c:v>
                </c:pt>
                <c:pt idx="89">
                  <c:v>SEC.  CIVIL Y DE INSTRUC. DEL T.  DE INSTAN. DE CATARROJA. PLAZA Nº 4</c:v>
                </c:pt>
                <c:pt idx="90">
                  <c:v>SEC.  CIVIL Y DE INSTRUC. DEL T.  DE INSTAN. DE CATARROJA. PLAZA Nº 5</c:v>
                </c:pt>
                <c:pt idx="91">
                  <c:v>SEC.  CIVIL Y DE INSTRUC. DEL T.  DE INSTAN. DE MONTCADA/MONCADA. PLAZA Nº 1</c:v>
                </c:pt>
                <c:pt idx="92">
                  <c:v>SEC.  CIVIL Y DE INSTRUC. DEL T.  DE INSTAN. DE MONTCADA/MONCADA. PLAZA Nº 2</c:v>
                </c:pt>
                <c:pt idx="93">
                  <c:v>SEC.  CIVIL Y DE INSTRUC. DEL T.  DE INSTAN. DE MONTCADA/MONCADA. PLAZA Nº 3</c:v>
                </c:pt>
                <c:pt idx="94">
                  <c:v>SEC.  CIVIL Y DE INSTRUC. DEL T.  DE INSTAN. DE MONTCADA/MONCADA. PLAZA Nº 4</c:v>
                </c:pt>
                <c:pt idx="95">
                  <c:v>SEC.  CIVIL Y DE INSTRUC. DEL T.  DE INSTAN. DE PATERNA. PLAZA Nº 1</c:v>
                </c:pt>
                <c:pt idx="96">
                  <c:v>SEC.  CIVIL Y DE INSTRUC. DEL T.  DE INSTAN. DE PATERNA. PLAZA Nº 2</c:v>
                </c:pt>
                <c:pt idx="97">
                  <c:v>SEC.  CIVIL Y DE INSTRUC. DEL T.  DE INSTAN. DE PATERNA. PLAZA Nº 3</c:v>
                </c:pt>
                <c:pt idx="98">
                  <c:v>SEC.  CIVIL Y DE INSTRUC. DEL T.  DE INSTAN. DE PATERNA. PLAZA Nº 4</c:v>
                </c:pt>
                <c:pt idx="99">
                  <c:v>SEC.  CIVIL Y DE INSTRUC. DEL T.  DE INSTAN. DE PATERNA. PLAZA Nº 5</c:v>
                </c:pt>
                <c:pt idx="100">
                  <c:v>SEC.  CIVIL Y DE INSTRUC. DEL T.  DE INSTAN. DE PATERNA. PLAZA Nº 6</c:v>
                </c:pt>
                <c:pt idx="101">
                  <c:v>SEC.  CIVIL Y DE INSTRUC. DEL T.  DE INSTAN. DE PATERNA. PLAZA Nº 7</c:v>
                </c:pt>
                <c:pt idx="102">
                  <c:v>SEC.  CIVIL Y DE INSTRUC. DEL T.  DE INSTAN. DE QUART DE POBLET. PLAZA Nº 1</c:v>
                </c:pt>
                <c:pt idx="103">
                  <c:v>SEC.  CIVIL Y DE INSTRUC. DEL T.  DE INSTAN. DE QUART DE POBLET. PLAZA Nº 2</c:v>
                </c:pt>
                <c:pt idx="104">
                  <c:v>SEC.  CIVIL Y DE INSTRUC. DEL T.  DE INSTAN. DE QUART DE POBLET. PLAZA Nº 3</c:v>
                </c:pt>
                <c:pt idx="105">
                  <c:v>SEC.  CIVIL Y DE INSTRUC. DEL T.  DE INSTAN. DE MISLATA. PLAZA Nº 1</c:v>
                </c:pt>
                <c:pt idx="106">
                  <c:v>SEC.  CIVIL Y DE INSTRUC. DEL T.  DE INSTAN. DE MISLATA. PLAZA Nº 2</c:v>
                </c:pt>
                <c:pt idx="107">
                  <c:v>SEC.  CIVIL Y DE INSTRUC. DEL T.  DE INSTAN. DE MISLATA. PLAZA Nº 3</c:v>
                </c:pt>
                <c:pt idx="108">
                  <c:v>SEC.  CIVIL Y DE INSTRUC. DEL T.  DE INSTAN. DE MISLATA. PLAZA Nº 4</c:v>
                </c:pt>
                <c:pt idx="109">
                  <c:v>SEC.  CIVIL Y DE INSTRUC. DEL T.  DE INSTAN. DE MASSAMAGRELL. PLAZA Nº 1</c:v>
                </c:pt>
                <c:pt idx="110">
                  <c:v>SEC.  CIVIL Y DE INSTRUC. DEL T.  DE INSTAN. DE MASSAMAGRELL. PLAZA Nº 2</c:v>
                </c:pt>
                <c:pt idx="111">
                  <c:v>SEC.  CIVIL Y DE INSTRUC. DEL T.  DE INSTAN. DE MASSAMAGRELL. PLAZA Nº 3</c:v>
                </c:pt>
                <c:pt idx="112">
                  <c:v>SEC.  CIVIL Y DE INSTRUC. DEL T.  DE INSTAN. DE MASSAMAGRELL. PLAZA Nº 4</c:v>
                </c:pt>
                <c:pt idx="113">
                  <c:v>SEC.  CIVIL Y DE INSTRUC. DEL T.  DE INSTAN. DE PICASSENT. PLAZA Nº 1</c:v>
                </c:pt>
                <c:pt idx="114">
                  <c:v>SEC.  CIVIL Y DE INSTRUC. DEL T.  DE INSTAN. DE PICASSENT. PLAZA Nº 2</c:v>
                </c:pt>
                <c:pt idx="115">
                  <c:v>SEC.  CIVIL Y DE INSTRUC. DEL T.  DE INSTAN. DE PICASSENT. PLAZA Nº 3</c:v>
                </c:pt>
              </c:strCache>
            </c:strRef>
          </c:cat>
          <c:val>
            <c:numRef>
              <c:f>'MIXTOS-CIVIL '!$B$5:$B$120</c:f>
              <c:numCache>
                <c:formatCode>#,##0</c:formatCode>
                <c:ptCount val="116"/>
                <c:pt idx="0">
                  <c:v>860</c:v>
                </c:pt>
                <c:pt idx="1">
                  <c:v>884</c:v>
                </c:pt>
                <c:pt idx="2">
                  <c:v>866</c:v>
                </c:pt>
                <c:pt idx="3">
                  <c:v>1072</c:v>
                </c:pt>
                <c:pt idx="4">
                  <c:v>1420</c:v>
                </c:pt>
                <c:pt idx="5">
                  <c:v>880</c:v>
                </c:pt>
                <c:pt idx="6">
                  <c:v>1176</c:v>
                </c:pt>
                <c:pt idx="7">
                  <c:v>1387</c:v>
                </c:pt>
                <c:pt idx="8">
                  <c:v>1226</c:v>
                </c:pt>
                <c:pt idx="9">
                  <c:v>1406</c:v>
                </c:pt>
                <c:pt idx="10">
                  <c:v>1180</c:v>
                </c:pt>
                <c:pt idx="11">
                  <c:v>1313</c:v>
                </c:pt>
                <c:pt idx="12">
                  <c:v>782</c:v>
                </c:pt>
                <c:pt idx="13">
                  <c:v>575</c:v>
                </c:pt>
                <c:pt idx="14">
                  <c:v>1112</c:v>
                </c:pt>
                <c:pt idx="15">
                  <c:v>1463</c:v>
                </c:pt>
                <c:pt idx="16">
                  <c:v>1322</c:v>
                </c:pt>
                <c:pt idx="17">
                  <c:v>1304</c:v>
                </c:pt>
                <c:pt idx="18">
                  <c:v>1151</c:v>
                </c:pt>
                <c:pt idx="19">
                  <c:v>1065</c:v>
                </c:pt>
                <c:pt idx="20">
                  <c:v>1058</c:v>
                </c:pt>
                <c:pt idx="21">
                  <c:v>1307</c:v>
                </c:pt>
                <c:pt idx="22">
                  <c:v>971</c:v>
                </c:pt>
                <c:pt idx="23">
                  <c:v>1436</c:v>
                </c:pt>
                <c:pt idx="24">
                  <c:v>1395</c:v>
                </c:pt>
                <c:pt idx="25">
                  <c:v>1346</c:v>
                </c:pt>
                <c:pt idx="26">
                  <c:v>916</c:v>
                </c:pt>
                <c:pt idx="27">
                  <c:v>689</c:v>
                </c:pt>
                <c:pt idx="28">
                  <c:v>1043</c:v>
                </c:pt>
                <c:pt idx="29">
                  <c:v>860</c:v>
                </c:pt>
                <c:pt idx="30">
                  <c:v>936</c:v>
                </c:pt>
                <c:pt idx="31">
                  <c:v>709</c:v>
                </c:pt>
                <c:pt idx="32">
                  <c:v>772</c:v>
                </c:pt>
                <c:pt idx="33">
                  <c:v>856</c:v>
                </c:pt>
                <c:pt idx="34">
                  <c:v>859</c:v>
                </c:pt>
                <c:pt idx="35">
                  <c:v>798</c:v>
                </c:pt>
                <c:pt idx="36">
                  <c:v>1150</c:v>
                </c:pt>
                <c:pt idx="37">
                  <c:v>874</c:v>
                </c:pt>
                <c:pt idx="38">
                  <c:v>903</c:v>
                </c:pt>
                <c:pt idx="39">
                  <c:v>886</c:v>
                </c:pt>
                <c:pt idx="40">
                  <c:v>876</c:v>
                </c:pt>
                <c:pt idx="41">
                  <c:v>854</c:v>
                </c:pt>
                <c:pt idx="42">
                  <c:v>1387</c:v>
                </c:pt>
                <c:pt idx="43">
                  <c:v>1372</c:v>
                </c:pt>
                <c:pt idx="44">
                  <c:v>2048</c:v>
                </c:pt>
                <c:pt idx="45">
                  <c:v>1125</c:v>
                </c:pt>
                <c:pt idx="46">
                  <c:v>1167</c:v>
                </c:pt>
                <c:pt idx="47">
                  <c:v>1359</c:v>
                </c:pt>
                <c:pt idx="48">
                  <c:v>1272</c:v>
                </c:pt>
                <c:pt idx="49">
                  <c:v>1169</c:v>
                </c:pt>
                <c:pt idx="50">
                  <c:v>992</c:v>
                </c:pt>
                <c:pt idx="51">
                  <c:v>946</c:v>
                </c:pt>
                <c:pt idx="52">
                  <c:v>573</c:v>
                </c:pt>
                <c:pt idx="53">
                  <c:v>835</c:v>
                </c:pt>
                <c:pt idx="54">
                  <c:v>863</c:v>
                </c:pt>
                <c:pt idx="55">
                  <c:v>953</c:v>
                </c:pt>
                <c:pt idx="56">
                  <c:v>868</c:v>
                </c:pt>
                <c:pt idx="57">
                  <c:v>1025</c:v>
                </c:pt>
                <c:pt idx="58">
                  <c:v>1010</c:v>
                </c:pt>
                <c:pt idx="59">
                  <c:v>878</c:v>
                </c:pt>
                <c:pt idx="60">
                  <c:v>818</c:v>
                </c:pt>
                <c:pt idx="61">
                  <c:v>915</c:v>
                </c:pt>
                <c:pt idx="62">
                  <c:v>796</c:v>
                </c:pt>
                <c:pt idx="63">
                  <c:v>948</c:v>
                </c:pt>
                <c:pt idx="64">
                  <c:v>837</c:v>
                </c:pt>
                <c:pt idx="65">
                  <c:v>857</c:v>
                </c:pt>
                <c:pt idx="66">
                  <c:v>930</c:v>
                </c:pt>
                <c:pt idx="67">
                  <c:v>1100</c:v>
                </c:pt>
                <c:pt idx="68">
                  <c:v>1162</c:v>
                </c:pt>
                <c:pt idx="69">
                  <c:v>1058</c:v>
                </c:pt>
                <c:pt idx="70">
                  <c:v>1055</c:v>
                </c:pt>
                <c:pt idx="71">
                  <c:v>1041</c:v>
                </c:pt>
                <c:pt idx="72">
                  <c:v>1055</c:v>
                </c:pt>
                <c:pt idx="73">
                  <c:v>1087</c:v>
                </c:pt>
                <c:pt idx="74">
                  <c:v>1036</c:v>
                </c:pt>
                <c:pt idx="75">
                  <c:v>1084</c:v>
                </c:pt>
                <c:pt idx="76">
                  <c:v>1257</c:v>
                </c:pt>
                <c:pt idx="77">
                  <c:v>1155</c:v>
                </c:pt>
                <c:pt idx="78">
                  <c:v>1127</c:v>
                </c:pt>
                <c:pt idx="79">
                  <c:v>892</c:v>
                </c:pt>
                <c:pt idx="80">
                  <c:v>919</c:v>
                </c:pt>
                <c:pt idx="81">
                  <c:v>980</c:v>
                </c:pt>
                <c:pt idx="82">
                  <c:v>1348</c:v>
                </c:pt>
                <c:pt idx="83">
                  <c:v>1274</c:v>
                </c:pt>
                <c:pt idx="84">
                  <c:v>1062</c:v>
                </c:pt>
                <c:pt idx="85">
                  <c:v>1268</c:v>
                </c:pt>
                <c:pt idx="86">
                  <c:v>1026</c:v>
                </c:pt>
                <c:pt idx="87">
                  <c:v>1129</c:v>
                </c:pt>
                <c:pt idx="88">
                  <c:v>1244</c:v>
                </c:pt>
                <c:pt idx="89">
                  <c:v>1065</c:v>
                </c:pt>
                <c:pt idx="90">
                  <c:v>1143</c:v>
                </c:pt>
                <c:pt idx="91">
                  <c:v>1026</c:v>
                </c:pt>
                <c:pt idx="92">
                  <c:v>1171</c:v>
                </c:pt>
                <c:pt idx="93">
                  <c:v>1024</c:v>
                </c:pt>
                <c:pt idx="94">
                  <c:v>1068</c:v>
                </c:pt>
                <c:pt idx="95">
                  <c:v>1224</c:v>
                </c:pt>
                <c:pt idx="96">
                  <c:v>1279</c:v>
                </c:pt>
                <c:pt idx="97">
                  <c:v>1257</c:v>
                </c:pt>
                <c:pt idx="98">
                  <c:v>1157</c:v>
                </c:pt>
                <c:pt idx="99">
                  <c:v>1139</c:v>
                </c:pt>
                <c:pt idx="100">
                  <c:v>1228</c:v>
                </c:pt>
                <c:pt idx="101">
                  <c:v>1192</c:v>
                </c:pt>
                <c:pt idx="102">
                  <c:v>1492</c:v>
                </c:pt>
                <c:pt idx="103">
                  <c:v>1667</c:v>
                </c:pt>
                <c:pt idx="104">
                  <c:v>1669</c:v>
                </c:pt>
                <c:pt idx="105">
                  <c:v>1518</c:v>
                </c:pt>
                <c:pt idx="106">
                  <c:v>1270</c:v>
                </c:pt>
                <c:pt idx="107">
                  <c:v>1220</c:v>
                </c:pt>
                <c:pt idx="108">
                  <c:v>1088</c:v>
                </c:pt>
                <c:pt idx="109">
                  <c:v>1143</c:v>
                </c:pt>
                <c:pt idx="110">
                  <c:v>1160</c:v>
                </c:pt>
                <c:pt idx="111">
                  <c:v>1010</c:v>
                </c:pt>
                <c:pt idx="112">
                  <c:v>1142</c:v>
                </c:pt>
                <c:pt idx="113">
                  <c:v>1065</c:v>
                </c:pt>
                <c:pt idx="114">
                  <c:v>1185</c:v>
                </c:pt>
                <c:pt idx="115">
                  <c:v>1259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7AB-49F8-934A-65150B3D4A99}"/>
            </c:ext>
          </c:extLst>
        </c:ser>
        <c:ser>
          <c:idx val="1"/>
          <c:order val="1"/>
          <c:tx>
            <c:strRef>
              <c:f>'MIXTOS-CIVIL '!$C$4</c:f>
              <c:strCache>
                <c:ptCount val="1"/>
                <c:pt idx="0">
                  <c:v>Asuntos terminados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'MIXTOS-CIVIL '!$A$5:$A$120</c:f>
              <c:strCache>
                <c:ptCount val="116"/>
                <c:pt idx="0">
                  <c:v>SEC.  CIVIL Y DE INSTRUC. DEL T.  DE INSTAN. DE ALCOI/ALCOY. PLAZA Nº 1</c:v>
                </c:pt>
                <c:pt idx="1">
                  <c:v>SEC.  CIVIL Y DE INSTRUC. DEL T.  DE INSTAN. DE ALCOI/ALCOY. PLAZA Nº 2</c:v>
                </c:pt>
                <c:pt idx="2">
                  <c:v>SEC.  CIVIL Y DE INSTRUC. DEL T.  DE INSTAN. DE ALCOI/ALCOY. PLAZA Nº 3</c:v>
                </c:pt>
                <c:pt idx="3">
                  <c:v>SEC.  CIVIL Y DE INSTRUC. DEL T.  DE INSTAN. DE ALCOI/ALCOY. PLAZA Nº 4</c:v>
                </c:pt>
                <c:pt idx="4">
                  <c:v>SEC.  CIVIL Y DE INSTRUC. DEL T.  DE INSTAN. DE LA VILA JOIOSA/VILLAJOYOSA. PLAZA Nº 1</c:v>
                </c:pt>
                <c:pt idx="5">
                  <c:v>SEC.  CIVIL Y DE INSTRUC. DEL T.  DE INSTAN. DE LA VILA JOIOSA/VILLAJOYOSA. PLAZA Nº 2</c:v>
                </c:pt>
                <c:pt idx="6">
                  <c:v>SEC.  CIVIL Y DE INSTRUC. DEL T.  DE INSTAN. DE LA VILA JOIOSA/VILLAJOYOSA. PLAZA Nº 3</c:v>
                </c:pt>
                <c:pt idx="7">
                  <c:v>SEC.  CIVIL Y DE INSTRUC. DEL T.  DE INSTAN. DE LA VILA JOIOSA/VILLAJOYOSA. PLAZA Nº 4</c:v>
                </c:pt>
                <c:pt idx="8">
                  <c:v>SEC.  CIVIL Y DE INSTRUC. DEL T.  DE INSTAN. DE ELDA. PLAZA Nº 1</c:v>
                </c:pt>
                <c:pt idx="9">
                  <c:v>SEC.  CIVIL Y DE INSTRUC. DEL T.  DE INSTAN. DE ELDA. PLAZA Nº 2</c:v>
                </c:pt>
                <c:pt idx="10">
                  <c:v>SEC.  CIVIL Y DE INSTRUC. DEL T.  DE INSTAN. DE ELDA. PLAZA Nº 3</c:v>
                </c:pt>
                <c:pt idx="11">
                  <c:v>SEC.  CIVIL Y DE INSTRUC. DEL T.  DE INSTAN. DE ELDA. PLAZA Nº 4</c:v>
                </c:pt>
                <c:pt idx="12">
                  <c:v>JDO.  DE 1ª.  INSTAN. E INSTRUCCIÓN Nº.  1 DE VILLENA</c:v>
                </c:pt>
                <c:pt idx="13">
                  <c:v>JDO.  DE 1ª.  INSTAN. E INSTRUCCIÓN Nº.  2 DE VILLENA</c:v>
                </c:pt>
                <c:pt idx="14">
                  <c:v>JDO.  DE 1ª.  INSTAN. E INSTRUCCIÓN Nº.  3 DE VILLENA</c:v>
                </c:pt>
                <c:pt idx="15">
                  <c:v>SEC.  CIVIL Y DE INSTRUC. DEL T.  DE INSTAN. DE SANT VICENT DEL RASPEIG/SAN VICENTE DEL RASPEIG. PLAZA Nº 1</c:v>
                </c:pt>
                <c:pt idx="16">
                  <c:v>SEC.  CIVIL Y DE INSTRUC. DEL T.  DE INSTAN. DE SANT VICENT DEL RASPEIG/SAN VICENTE DEL RASPEIG. PLAZA Nº 2</c:v>
                </c:pt>
                <c:pt idx="17">
                  <c:v>SEC.  CIVIL Y DE INSTRUC. DEL T.  DE INSTAN. DE SANT VICENT DEL RASPEIG/SAN VICENTE DEL RASPEIG. PLAZA Nº 3</c:v>
                </c:pt>
                <c:pt idx="18">
                  <c:v>SEC.  CIVIL Y DE INSTRUC. DEL T.  DE INSTAN. DE SANT VICENT DEL RASPEIG/SAN VICENTE DEL RASPEIG. PLAZA Nº 4</c:v>
                </c:pt>
                <c:pt idx="19">
                  <c:v>SEC.  CIVIL Y DE INSTRUC. DEL T.  DE INSTAN. DE NOVELDA. PLAZA Nº 1</c:v>
                </c:pt>
                <c:pt idx="20">
                  <c:v>SEC.  CIVIL Y DE INSTRUC. DEL T.  DE INSTAN. DE NOVELDA. PLAZA Nº 2</c:v>
                </c:pt>
                <c:pt idx="21">
                  <c:v>SEC.  CIVIL Y DE INSTRUC. DEL T.  DE INSTAN. DE NOVELDA. PLAZA Nº 3</c:v>
                </c:pt>
                <c:pt idx="22">
                  <c:v>SEC.  CIVIL Y DE INSTRUC. DEL T.  DE INSTAN. DE NOVELDA. PLAZA Nº 4</c:v>
                </c:pt>
                <c:pt idx="23">
                  <c:v>SEC.  CIVIL Y DE INSTRUC. DEL T.  DE INSTAN. DE IBI. PLAZA Nº 1</c:v>
                </c:pt>
                <c:pt idx="24">
                  <c:v>SEC.  CIVIL Y DE INSTRUC. DEL T.  DE INSTAN. DE IBI. PLAZA Nº 2</c:v>
                </c:pt>
                <c:pt idx="25">
                  <c:v>SEC.  CIVIL Y DE INSTRUC. DEL T.  DE INSTAN. DE SEGORBE. PLAZA Nº 1</c:v>
                </c:pt>
                <c:pt idx="26">
                  <c:v>JDO.  DE 1ª.  INSTAN. E INSTRUCCIÓN Nº.  1 DE VINARÒS</c:v>
                </c:pt>
                <c:pt idx="27">
                  <c:v>JDO.  DE 1ª.  INSTAN. E INSTRUCCIÓN Nº.  2 DE VINARÒS</c:v>
                </c:pt>
                <c:pt idx="28">
                  <c:v>JDO.  DE 1ª.  INSTAN. E INSTRUCCIÓN Nº.  3 DE VINARÒS</c:v>
                </c:pt>
                <c:pt idx="29">
                  <c:v>JDO.  DE 1ª.  INSTAN. E INSTRUCCIÓN Nº.  4 DE VINARÒS</c:v>
                </c:pt>
                <c:pt idx="30">
                  <c:v>JDO.  DE 1ª.  INSTAN. E INSTRUCCIÓN Nº.  5 DE VINARÒS</c:v>
                </c:pt>
                <c:pt idx="31">
                  <c:v>SEC.  CIVIL Y DE INSTRUC. DEL T.  DE INSTAN. DE NULES. PLAZA Nº 1</c:v>
                </c:pt>
                <c:pt idx="32">
                  <c:v>SEC.  CIVIL Y DE INSTRUC. DEL T.  DE INSTAN. DE NULES. PLAZA Nº 2</c:v>
                </c:pt>
                <c:pt idx="33">
                  <c:v>SEC.  CIVIL Y DE INSTRUC. DEL T.  DE INSTAN. DE NULES. PLAZA Nº 3</c:v>
                </c:pt>
                <c:pt idx="34">
                  <c:v>SEC.  CIVIL Y DE INSTRUC. DEL T.  DE INSTAN. DE NULES. PLAZA Nº 4</c:v>
                </c:pt>
                <c:pt idx="35">
                  <c:v>SEC.  CIVIL Y DE INSTRUC. DEL T.  DE INSTAN. DE NULES. PLAZA Nº 5</c:v>
                </c:pt>
                <c:pt idx="36">
                  <c:v>SEC.  CIVIL Y DE INSTRUC. DEL T.  DE INSTAN. DE NULES. PLAZA Nº 6</c:v>
                </c:pt>
                <c:pt idx="37">
                  <c:v>SEC.  CIVIL Y DE INSTRUC. DEL T.  DE INSTAN. DE VILA-REAL. PLAZA Nº 1</c:v>
                </c:pt>
                <c:pt idx="38">
                  <c:v>SEC.  CIVIL Y DE INSTRUC. DEL T.  DE INSTAN. DE VILA-REAL. PLAZA Nº 2</c:v>
                </c:pt>
                <c:pt idx="39">
                  <c:v>SEC.  CIVIL Y DE INSTRUC. DEL T.  DE INSTAN. DE VILA-REAL. PLAZA Nº 3</c:v>
                </c:pt>
                <c:pt idx="40">
                  <c:v>SEC.  CIVIL Y DE INSTRUC. DEL T.  DE INSTAN. DE VILA-REAL. PLAZA Nº 4</c:v>
                </c:pt>
                <c:pt idx="41">
                  <c:v>SEC.  CIVIL Y DE INSTRUC. DEL T.  DE INSTAN. DE VILA-REAL. PLAZA Nº 5</c:v>
                </c:pt>
                <c:pt idx="42">
                  <c:v>SEC.  CIVIL Y DE INSTRUC. DEL T.  DE INSTAN. DE LLIRIA. PLAZA Nº 1</c:v>
                </c:pt>
                <c:pt idx="43">
                  <c:v>SEC.  CIVIL Y DE INSTRUC. DEL T.  DE INSTAN. DE LLIRIA. PLAZA Nº 2</c:v>
                </c:pt>
                <c:pt idx="44">
                  <c:v>SEC.  CIVIL Y DE INSTRUC. DEL T.  DE INSTAN. DE LLIRIA. PLAZA Nº 3</c:v>
                </c:pt>
                <c:pt idx="45">
                  <c:v>SEC.  CIVIL Y DE INSTRUC. DEL T.  DE INSTAN. DE LLIRIA. PLAZA Nº 4</c:v>
                </c:pt>
                <c:pt idx="46">
                  <c:v>SEC.  CIVIL Y DE INSTRUC. DEL T.  DE INSTAN. DE LLIRIA. PLAZA Nº 5</c:v>
                </c:pt>
                <c:pt idx="47">
                  <c:v>SEC.  CIVIL Y DE INSTRUC. DEL T.  DE INSTAN. DE LLIRIA. PLAZA Nº 6</c:v>
                </c:pt>
                <c:pt idx="48">
                  <c:v>SEC.  CIVIL Y DE INSTRUC. DEL T.  DE INSTAN. DE LLIRIA. PLAZA Nº 7</c:v>
                </c:pt>
                <c:pt idx="49">
                  <c:v>SEC.  CIVIL Y DE INSTRUC. DEL T.  DE INSTAN. DE LLIRIA. PLAZA Nº 8</c:v>
                </c:pt>
                <c:pt idx="50">
                  <c:v>SEC.  CIVIL Y DE INSTRUC. DEL T.  DE INSTAN. DE ONTINYENT. PLAZA Nº 1</c:v>
                </c:pt>
                <c:pt idx="51">
                  <c:v>SEC.  CIVIL Y DE INSTRUC. DEL T.  DE INSTAN. DE ONTINYENT. PLAZA Nº 2</c:v>
                </c:pt>
                <c:pt idx="52">
                  <c:v>SEC.  CIVIL Y DE INSTRUC. DEL T.  DE INSTAN. DE ONTINYENT. PLAZA Nº 3</c:v>
                </c:pt>
                <c:pt idx="53">
                  <c:v>SEC.  CIVIL Y DE INSTRUC. DEL T.  DE INSTAN. DE ONTINYENT. PLAZA Nº 4</c:v>
                </c:pt>
                <c:pt idx="54">
                  <c:v>SEC.  CIVIL Y DE INSTRUC. DEL T.  DE INSTAN. DE SUECA. PLAZA Nº 1</c:v>
                </c:pt>
                <c:pt idx="55">
                  <c:v>SEC.  CIVIL Y DE INSTRUC. DEL T.  DE INSTAN. DE SUECA. PLAZA Nº 2</c:v>
                </c:pt>
                <c:pt idx="56">
                  <c:v>SEC.  CIVIL Y DE INSTRUC. DEL T.  DE INSTAN. DE SUECA. PLAZA Nº 3</c:v>
                </c:pt>
                <c:pt idx="57">
                  <c:v>SEC.  CIVIL Y DE INSTRUC. DEL T.  DE INSTAN. DE SUECA. PLAZA Nº 4</c:v>
                </c:pt>
                <c:pt idx="58">
                  <c:v>SEC.  CIVIL Y DE INSTRUC. DEL T.  DE INSTAN. DE SUECA. PLAZA Nº 5</c:v>
                </c:pt>
                <c:pt idx="59">
                  <c:v>SEC.  CIVIL Y DE INSTRUC. DEL T.  DE INSTAN. DE SUECA. PLAZA Nº 6</c:v>
                </c:pt>
                <c:pt idx="60">
                  <c:v>SEC.  CIVIL Y DE INSTRUC. DEL T.  DE INSTAN. DE SAGUNT/SAGUNTO. PLAZA Nº 1</c:v>
                </c:pt>
                <c:pt idx="61">
                  <c:v>SEC.  CIVIL Y DE INSTRUC. DEL T.  DE INSTAN. DE SAGUNT/SAGUNTO. PLAZA Nº 2</c:v>
                </c:pt>
                <c:pt idx="62">
                  <c:v>SEC.  CIVIL Y DE INSTRUC. DEL T.  DE INSTAN. DE SAGUNT/SAGUNTO. PLAZA Nº 3</c:v>
                </c:pt>
                <c:pt idx="63">
                  <c:v>SEC.  CIVIL Y DE INSTRUC. DEL T.  DE INSTAN. DE SAGUNT/SAGUNTO. PLAZA Nº 4</c:v>
                </c:pt>
                <c:pt idx="64">
                  <c:v>SEC.  CIVIL Y DE INSTRUC. DEL T.  DE INSTAN. DE SAGUNT/SAGUNTO. PLAZA Nº 5</c:v>
                </c:pt>
                <c:pt idx="65">
                  <c:v>SEC.  CIVIL Y DE INSTRUC. DEL T.  DE INSTAN. DE SAGUNT/SAGUNTO. PLAZA Nº 6</c:v>
                </c:pt>
                <c:pt idx="66">
                  <c:v>SEC.  CIVIL Y DE INSTRUC. DEL T.  DE INSTAN. DE SAGUNT/SAGUNTO. PLAZA Nº 7</c:v>
                </c:pt>
                <c:pt idx="67">
                  <c:v>SEC.  CIVIL Y DE INSTRUC. DEL T.  DE INSTAN. DE ALZIRA. PLAZA Nº 1</c:v>
                </c:pt>
                <c:pt idx="68">
                  <c:v>SEC.  CIVIL Y DE INSTRUC. DEL T.  DE INSTAN. DE ALZIRA. PLAZA Nº 2</c:v>
                </c:pt>
                <c:pt idx="69">
                  <c:v>SEC.  CIVIL Y DE INSTRUC. DEL T.  DE INSTAN. DE ALZIRA. PLAZA Nº 3</c:v>
                </c:pt>
                <c:pt idx="70">
                  <c:v>SEC.  CIVIL Y DE INSTRUC. DEL T.  DE INSTAN. DE ALZIRA. PLAZA Nº 4</c:v>
                </c:pt>
                <c:pt idx="71">
                  <c:v>SEC.  CIVIL Y DE INSTRUC. DEL T.  DE INSTAN. DE ALZIRA. PLAZA Nº 5</c:v>
                </c:pt>
                <c:pt idx="72">
                  <c:v>SEC.  CIVIL Y DE INSTRUC. DEL T.  DE INSTAN. DE ALZIRA. PLAZA Nº 6</c:v>
                </c:pt>
                <c:pt idx="73">
                  <c:v>SEC.  CIVIL Y DE INSTRUC. DEL T.  DE INSTAN. DE ALZIRA. PLAZA Nº 7</c:v>
                </c:pt>
                <c:pt idx="74">
                  <c:v>SEC.  CIVIL Y DE INSTRUC. DEL T.  DE INSTAN. DE CARLET. PLAZA Nº 1</c:v>
                </c:pt>
                <c:pt idx="75">
                  <c:v>SEC.  CIVIL Y DE INSTRUC. DEL T.  DE INSTAN. DE CARLET. PLAZA Nº 2</c:v>
                </c:pt>
                <c:pt idx="76">
                  <c:v>SEC.  CIVIL Y DE INSTRUC. DEL T.  DE INSTAN. DE CARLET. PLAZA Nº 3</c:v>
                </c:pt>
                <c:pt idx="77">
                  <c:v>SEC.  CIVIL Y DE INSTRUC. DEL T.  DE INSTAN. DE CARLET. PLAZA Nº 4</c:v>
                </c:pt>
                <c:pt idx="78">
                  <c:v>SEC.  CIVIL Y DE INSTRUC. DEL T.  DE INSTAN. DE XATIVA. PLAZA Nº 1</c:v>
                </c:pt>
                <c:pt idx="79">
                  <c:v>SEC.  CIVIL Y DE INSTRUC. DEL T.  DE INSTAN. DE XATIVA. PLAZA Nº 2</c:v>
                </c:pt>
                <c:pt idx="80">
                  <c:v>SEC.  CIVIL Y DE INSTRUC. DEL T.  DE INSTAN. DE XATIVA. PLAZA Nº 3</c:v>
                </c:pt>
                <c:pt idx="81">
                  <c:v>SEC.  CIVIL Y DE INSTRUC. DEL T.  DE INSTAN. DE XATIVA. PLAZA Nº 4</c:v>
                </c:pt>
                <c:pt idx="82">
                  <c:v>SEC.  CIVIL Y DE INSTRUC. DEL T.  DE INSTAN. DE REQUENA. PLAZA Nº 1</c:v>
                </c:pt>
                <c:pt idx="83">
                  <c:v>SEC.  CIVIL Y DE INSTRUC. DEL T.  DE INSTAN. DE REQUENA. PLAZA Nº 2</c:v>
                </c:pt>
                <c:pt idx="84">
                  <c:v>SEC.  CIVIL Y DE INSTRUC. DEL T.  DE INSTAN. DE REQUENA. PLAZA Nº 3</c:v>
                </c:pt>
                <c:pt idx="85">
                  <c:v>SEC.  CIVIL Y DE INSTRUC. DEL T.  DE INSTAN. DE REQUENA. PLAZA Nº 4</c:v>
                </c:pt>
                <c:pt idx="86">
                  <c:v>SEC.  CIVIL Y DE INSTRUC. DEL T.  DE INSTAN. DE CATARROJA. PLAZA Nº 1</c:v>
                </c:pt>
                <c:pt idx="87">
                  <c:v>SEC.  CIVIL Y DE INSTRUC. DEL T.  DE INSTAN. DE CATARROJA. PLAZA Nº 2</c:v>
                </c:pt>
                <c:pt idx="88">
                  <c:v>SEC.  CIVIL Y DE INSTRUC. DEL T.  DE INSTAN. DE CATARROJA. PLAZA Nº 3</c:v>
                </c:pt>
                <c:pt idx="89">
                  <c:v>SEC.  CIVIL Y DE INSTRUC. DEL T.  DE INSTAN. DE CATARROJA. PLAZA Nº 4</c:v>
                </c:pt>
                <c:pt idx="90">
                  <c:v>SEC.  CIVIL Y DE INSTRUC. DEL T.  DE INSTAN. DE CATARROJA. PLAZA Nº 5</c:v>
                </c:pt>
                <c:pt idx="91">
                  <c:v>SEC.  CIVIL Y DE INSTRUC. DEL T.  DE INSTAN. DE MONTCADA/MONCADA. PLAZA Nº 1</c:v>
                </c:pt>
                <c:pt idx="92">
                  <c:v>SEC.  CIVIL Y DE INSTRUC. DEL T.  DE INSTAN. DE MONTCADA/MONCADA. PLAZA Nº 2</c:v>
                </c:pt>
                <c:pt idx="93">
                  <c:v>SEC.  CIVIL Y DE INSTRUC. DEL T.  DE INSTAN. DE MONTCADA/MONCADA. PLAZA Nº 3</c:v>
                </c:pt>
                <c:pt idx="94">
                  <c:v>SEC.  CIVIL Y DE INSTRUC. DEL T.  DE INSTAN. DE MONTCADA/MONCADA. PLAZA Nº 4</c:v>
                </c:pt>
                <c:pt idx="95">
                  <c:v>SEC.  CIVIL Y DE INSTRUC. DEL T.  DE INSTAN. DE PATERNA. PLAZA Nº 1</c:v>
                </c:pt>
                <c:pt idx="96">
                  <c:v>SEC.  CIVIL Y DE INSTRUC. DEL T.  DE INSTAN. DE PATERNA. PLAZA Nº 2</c:v>
                </c:pt>
                <c:pt idx="97">
                  <c:v>SEC.  CIVIL Y DE INSTRUC. DEL T.  DE INSTAN. DE PATERNA. PLAZA Nº 3</c:v>
                </c:pt>
                <c:pt idx="98">
                  <c:v>SEC.  CIVIL Y DE INSTRUC. DEL T.  DE INSTAN. DE PATERNA. PLAZA Nº 4</c:v>
                </c:pt>
                <c:pt idx="99">
                  <c:v>SEC.  CIVIL Y DE INSTRUC. DEL T.  DE INSTAN. DE PATERNA. PLAZA Nº 5</c:v>
                </c:pt>
                <c:pt idx="100">
                  <c:v>SEC.  CIVIL Y DE INSTRUC. DEL T.  DE INSTAN. DE PATERNA. PLAZA Nº 6</c:v>
                </c:pt>
                <c:pt idx="101">
                  <c:v>SEC.  CIVIL Y DE INSTRUC. DEL T.  DE INSTAN. DE PATERNA. PLAZA Nº 7</c:v>
                </c:pt>
                <c:pt idx="102">
                  <c:v>SEC.  CIVIL Y DE INSTRUC. DEL T.  DE INSTAN. DE QUART DE POBLET. PLAZA Nº 1</c:v>
                </c:pt>
                <c:pt idx="103">
                  <c:v>SEC.  CIVIL Y DE INSTRUC. DEL T.  DE INSTAN. DE QUART DE POBLET. PLAZA Nº 2</c:v>
                </c:pt>
                <c:pt idx="104">
                  <c:v>SEC.  CIVIL Y DE INSTRUC. DEL T.  DE INSTAN. DE QUART DE POBLET. PLAZA Nº 3</c:v>
                </c:pt>
                <c:pt idx="105">
                  <c:v>SEC.  CIVIL Y DE INSTRUC. DEL T.  DE INSTAN. DE MISLATA. PLAZA Nº 1</c:v>
                </c:pt>
                <c:pt idx="106">
                  <c:v>SEC.  CIVIL Y DE INSTRUC. DEL T.  DE INSTAN. DE MISLATA. PLAZA Nº 2</c:v>
                </c:pt>
                <c:pt idx="107">
                  <c:v>SEC.  CIVIL Y DE INSTRUC. DEL T.  DE INSTAN. DE MISLATA. PLAZA Nº 3</c:v>
                </c:pt>
                <c:pt idx="108">
                  <c:v>SEC.  CIVIL Y DE INSTRUC. DEL T.  DE INSTAN. DE MISLATA. PLAZA Nº 4</c:v>
                </c:pt>
                <c:pt idx="109">
                  <c:v>SEC.  CIVIL Y DE INSTRUC. DEL T.  DE INSTAN. DE MASSAMAGRELL. PLAZA Nº 1</c:v>
                </c:pt>
                <c:pt idx="110">
                  <c:v>SEC.  CIVIL Y DE INSTRUC. DEL T.  DE INSTAN. DE MASSAMAGRELL. PLAZA Nº 2</c:v>
                </c:pt>
                <c:pt idx="111">
                  <c:v>SEC.  CIVIL Y DE INSTRUC. DEL T.  DE INSTAN. DE MASSAMAGRELL. PLAZA Nº 3</c:v>
                </c:pt>
                <c:pt idx="112">
                  <c:v>SEC.  CIVIL Y DE INSTRUC. DEL T.  DE INSTAN. DE MASSAMAGRELL. PLAZA Nº 4</c:v>
                </c:pt>
                <c:pt idx="113">
                  <c:v>SEC.  CIVIL Y DE INSTRUC. DEL T.  DE INSTAN. DE PICASSENT. PLAZA Nº 1</c:v>
                </c:pt>
                <c:pt idx="114">
                  <c:v>SEC.  CIVIL Y DE INSTRUC. DEL T.  DE INSTAN. DE PICASSENT. PLAZA Nº 2</c:v>
                </c:pt>
                <c:pt idx="115">
                  <c:v>SEC.  CIVIL Y DE INSTRUC. DEL T.  DE INSTAN. DE PICASSENT. PLAZA Nº 3</c:v>
                </c:pt>
              </c:strCache>
            </c:strRef>
          </c:cat>
          <c:val>
            <c:numRef>
              <c:f>'MIXTOS-CIVIL '!$C$5:$C$120</c:f>
              <c:numCache>
                <c:formatCode>#,##0</c:formatCode>
                <c:ptCount val="116"/>
                <c:pt idx="0">
                  <c:v>1643</c:v>
                </c:pt>
                <c:pt idx="1">
                  <c:v>1143</c:v>
                </c:pt>
                <c:pt idx="2">
                  <c:v>1263</c:v>
                </c:pt>
                <c:pt idx="3">
                  <c:v>1370</c:v>
                </c:pt>
                <c:pt idx="4">
                  <c:v>1176</c:v>
                </c:pt>
                <c:pt idx="5">
                  <c:v>1087</c:v>
                </c:pt>
                <c:pt idx="6">
                  <c:v>1512</c:v>
                </c:pt>
                <c:pt idx="7">
                  <c:v>1371</c:v>
                </c:pt>
                <c:pt idx="8">
                  <c:v>1054</c:v>
                </c:pt>
                <c:pt idx="9">
                  <c:v>1184</c:v>
                </c:pt>
                <c:pt idx="10">
                  <c:v>1237</c:v>
                </c:pt>
                <c:pt idx="11">
                  <c:v>1087</c:v>
                </c:pt>
                <c:pt idx="12">
                  <c:v>752</c:v>
                </c:pt>
                <c:pt idx="13">
                  <c:v>713</c:v>
                </c:pt>
                <c:pt idx="14">
                  <c:v>1256</c:v>
                </c:pt>
                <c:pt idx="15">
                  <c:v>1077</c:v>
                </c:pt>
                <c:pt idx="16">
                  <c:v>1202</c:v>
                </c:pt>
                <c:pt idx="17">
                  <c:v>1129</c:v>
                </c:pt>
                <c:pt idx="18">
                  <c:v>1118</c:v>
                </c:pt>
                <c:pt idx="19">
                  <c:v>1031</c:v>
                </c:pt>
                <c:pt idx="20">
                  <c:v>1024</c:v>
                </c:pt>
                <c:pt idx="21">
                  <c:v>1395</c:v>
                </c:pt>
                <c:pt idx="22">
                  <c:v>1164</c:v>
                </c:pt>
                <c:pt idx="23">
                  <c:v>846</c:v>
                </c:pt>
                <c:pt idx="24">
                  <c:v>576</c:v>
                </c:pt>
                <c:pt idx="25">
                  <c:v>1589</c:v>
                </c:pt>
                <c:pt idx="26">
                  <c:v>924</c:v>
                </c:pt>
                <c:pt idx="27">
                  <c:v>740</c:v>
                </c:pt>
                <c:pt idx="28">
                  <c:v>901</c:v>
                </c:pt>
                <c:pt idx="29">
                  <c:v>461</c:v>
                </c:pt>
                <c:pt idx="30">
                  <c:v>622</c:v>
                </c:pt>
                <c:pt idx="31">
                  <c:v>729</c:v>
                </c:pt>
                <c:pt idx="32">
                  <c:v>794</c:v>
                </c:pt>
                <c:pt idx="33">
                  <c:v>1173</c:v>
                </c:pt>
                <c:pt idx="34">
                  <c:v>766</c:v>
                </c:pt>
                <c:pt idx="35">
                  <c:v>1077</c:v>
                </c:pt>
                <c:pt idx="36">
                  <c:v>604</c:v>
                </c:pt>
                <c:pt idx="37">
                  <c:v>732</c:v>
                </c:pt>
                <c:pt idx="38">
                  <c:v>835</c:v>
                </c:pt>
                <c:pt idx="39">
                  <c:v>626</c:v>
                </c:pt>
                <c:pt idx="40">
                  <c:v>911</c:v>
                </c:pt>
                <c:pt idx="41">
                  <c:v>470</c:v>
                </c:pt>
                <c:pt idx="42">
                  <c:v>1225</c:v>
                </c:pt>
                <c:pt idx="43">
                  <c:v>998</c:v>
                </c:pt>
                <c:pt idx="44">
                  <c:v>1639</c:v>
                </c:pt>
                <c:pt idx="45">
                  <c:v>989</c:v>
                </c:pt>
                <c:pt idx="46">
                  <c:v>1371</c:v>
                </c:pt>
                <c:pt idx="47">
                  <c:v>1338</c:v>
                </c:pt>
                <c:pt idx="48">
                  <c:v>1220</c:v>
                </c:pt>
                <c:pt idx="49">
                  <c:v>1035</c:v>
                </c:pt>
                <c:pt idx="50">
                  <c:v>754</c:v>
                </c:pt>
                <c:pt idx="51">
                  <c:v>1104</c:v>
                </c:pt>
                <c:pt idx="52">
                  <c:v>524</c:v>
                </c:pt>
                <c:pt idx="53">
                  <c:v>854</c:v>
                </c:pt>
                <c:pt idx="54">
                  <c:v>1002</c:v>
                </c:pt>
                <c:pt idx="55">
                  <c:v>957</c:v>
                </c:pt>
                <c:pt idx="56">
                  <c:v>1019</c:v>
                </c:pt>
                <c:pt idx="57">
                  <c:v>1163</c:v>
                </c:pt>
                <c:pt idx="58">
                  <c:v>1097</c:v>
                </c:pt>
                <c:pt idx="59">
                  <c:v>1043</c:v>
                </c:pt>
                <c:pt idx="60">
                  <c:v>798</c:v>
                </c:pt>
                <c:pt idx="61">
                  <c:v>1050</c:v>
                </c:pt>
                <c:pt idx="62">
                  <c:v>609</c:v>
                </c:pt>
                <c:pt idx="63">
                  <c:v>1023</c:v>
                </c:pt>
                <c:pt idx="64">
                  <c:v>964</c:v>
                </c:pt>
                <c:pt idx="65">
                  <c:v>880</c:v>
                </c:pt>
                <c:pt idx="66">
                  <c:v>865</c:v>
                </c:pt>
                <c:pt idx="67">
                  <c:v>1180</c:v>
                </c:pt>
                <c:pt idx="68">
                  <c:v>1234</c:v>
                </c:pt>
                <c:pt idx="69">
                  <c:v>1147</c:v>
                </c:pt>
                <c:pt idx="70">
                  <c:v>974</c:v>
                </c:pt>
                <c:pt idx="71">
                  <c:v>934</c:v>
                </c:pt>
                <c:pt idx="72">
                  <c:v>1168</c:v>
                </c:pt>
                <c:pt idx="73">
                  <c:v>1173</c:v>
                </c:pt>
                <c:pt idx="74">
                  <c:v>1128</c:v>
                </c:pt>
                <c:pt idx="75">
                  <c:v>1064</c:v>
                </c:pt>
                <c:pt idx="76">
                  <c:v>1233</c:v>
                </c:pt>
                <c:pt idx="77">
                  <c:v>979</c:v>
                </c:pt>
                <c:pt idx="78">
                  <c:v>1103</c:v>
                </c:pt>
                <c:pt idx="79">
                  <c:v>830</c:v>
                </c:pt>
                <c:pt idx="80">
                  <c:v>1138</c:v>
                </c:pt>
                <c:pt idx="81">
                  <c:v>806</c:v>
                </c:pt>
                <c:pt idx="82">
                  <c:v>930</c:v>
                </c:pt>
                <c:pt idx="83">
                  <c:v>1356</c:v>
                </c:pt>
                <c:pt idx="84">
                  <c:v>1137</c:v>
                </c:pt>
                <c:pt idx="85">
                  <c:v>1222</c:v>
                </c:pt>
                <c:pt idx="86">
                  <c:v>1045</c:v>
                </c:pt>
                <c:pt idx="87">
                  <c:v>946</c:v>
                </c:pt>
                <c:pt idx="88">
                  <c:v>939</c:v>
                </c:pt>
                <c:pt idx="89">
                  <c:v>940</c:v>
                </c:pt>
                <c:pt idx="90">
                  <c:v>1116</c:v>
                </c:pt>
                <c:pt idx="91">
                  <c:v>1059</c:v>
                </c:pt>
                <c:pt idx="92">
                  <c:v>1009</c:v>
                </c:pt>
                <c:pt idx="93">
                  <c:v>1173</c:v>
                </c:pt>
                <c:pt idx="94">
                  <c:v>1189</c:v>
                </c:pt>
                <c:pt idx="95">
                  <c:v>1153</c:v>
                </c:pt>
                <c:pt idx="96">
                  <c:v>1298</c:v>
                </c:pt>
                <c:pt idx="97">
                  <c:v>1053</c:v>
                </c:pt>
                <c:pt idx="98">
                  <c:v>1116</c:v>
                </c:pt>
                <c:pt idx="99">
                  <c:v>1047</c:v>
                </c:pt>
                <c:pt idx="100">
                  <c:v>1324</c:v>
                </c:pt>
                <c:pt idx="101">
                  <c:v>1027</c:v>
                </c:pt>
                <c:pt idx="102">
                  <c:v>1525</c:v>
                </c:pt>
                <c:pt idx="103">
                  <c:v>1616</c:v>
                </c:pt>
                <c:pt idx="104">
                  <c:v>1398</c:v>
                </c:pt>
                <c:pt idx="105">
                  <c:v>1313</c:v>
                </c:pt>
                <c:pt idx="106">
                  <c:v>1108</c:v>
                </c:pt>
                <c:pt idx="107">
                  <c:v>1480</c:v>
                </c:pt>
                <c:pt idx="108">
                  <c:v>1344</c:v>
                </c:pt>
                <c:pt idx="109">
                  <c:v>919</c:v>
                </c:pt>
                <c:pt idx="110">
                  <c:v>1176</c:v>
                </c:pt>
                <c:pt idx="111">
                  <c:v>809</c:v>
                </c:pt>
                <c:pt idx="112">
                  <c:v>850</c:v>
                </c:pt>
                <c:pt idx="113">
                  <c:v>1302</c:v>
                </c:pt>
                <c:pt idx="114">
                  <c:v>1225</c:v>
                </c:pt>
                <c:pt idx="115">
                  <c:v>1260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7AB-49F8-934A-65150B3D4A99}"/>
            </c:ext>
          </c:extLst>
        </c:ser>
        <c:ser>
          <c:idx val="2"/>
          <c:order val="2"/>
          <c:tx>
            <c:strRef>
              <c:f>'MIXTOS-CIVIL '!$D$4</c:f>
              <c:strCache>
                <c:ptCount val="1"/>
                <c:pt idx="0">
                  <c:v>Asuntos en trámite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'MIXTOS-CIVIL '!$A$5:$A$120</c:f>
              <c:strCache>
                <c:ptCount val="116"/>
                <c:pt idx="0">
                  <c:v>SEC.  CIVIL Y DE INSTRUC. DEL T.  DE INSTAN. DE ALCOI/ALCOY. PLAZA Nº 1</c:v>
                </c:pt>
                <c:pt idx="1">
                  <c:v>SEC.  CIVIL Y DE INSTRUC. DEL T.  DE INSTAN. DE ALCOI/ALCOY. PLAZA Nº 2</c:v>
                </c:pt>
                <c:pt idx="2">
                  <c:v>SEC.  CIVIL Y DE INSTRUC. DEL T.  DE INSTAN. DE ALCOI/ALCOY. PLAZA Nº 3</c:v>
                </c:pt>
                <c:pt idx="3">
                  <c:v>SEC.  CIVIL Y DE INSTRUC. DEL T.  DE INSTAN. DE ALCOI/ALCOY. PLAZA Nº 4</c:v>
                </c:pt>
                <c:pt idx="4">
                  <c:v>SEC.  CIVIL Y DE INSTRUC. DEL T.  DE INSTAN. DE LA VILA JOIOSA/VILLAJOYOSA. PLAZA Nº 1</c:v>
                </c:pt>
                <c:pt idx="5">
                  <c:v>SEC.  CIVIL Y DE INSTRUC. DEL T.  DE INSTAN. DE LA VILA JOIOSA/VILLAJOYOSA. PLAZA Nº 2</c:v>
                </c:pt>
                <c:pt idx="6">
                  <c:v>SEC.  CIVIL Y DE INSTRUC. DEL T.  DE INSTAN. DE LA VILA JOIOSA/VILLAJOYOSA. PLAZA Nº 3</c:v>
                </c:pt>
                <c:pt idx="7">
                  <c:v>SEC.  CIVIL Y DE INSTRUC. DEL T.  DE INSTAN. DE LA VILA JOIOSA/VILLAJOYOSA. PLAZA Nº 4</c:v>
                </c:pt>
                <c:pt idx="8">
                  <c:v>SEC.  CIVIL Y DE INSTRUC. DEL T.  DE INSTAN. DE ELDA. PLAZA Nº 1</c:v>
                </c:pt>
                <c:pt idx="9">
                  <c:v>SEC.  CIVIL Y DE INSTRUC. DEL T.  DE INSTAN. DE ELDA. PLAZA Nº 2</c:v>
                </c:pt>
                <c:pt idx="10">
                  <c:v>SEC.  CIVIL Y DE INSTRUC. DEL T.  DE INSTAN. DE ELDA. PLAZA Nº 3</c:v>
                </c:pt>
                <c:pt idx="11">
                  <c:v>SEC.  CIVIL Y DE INSTRUC. DEL T.  DE INSTAN. DE ELDA. PLAZA Nº 4</c:v>
                </c:pt>
                <c:pt idx="12">
                  <c:v>JDO.  DE 1ª.  INSTAN. E INSTRUCCIÓN Nº.  1 DE VILLENA</c:v>
                </c:pt>
                <c:pt idx="13">
                  <c:v>JDO.  DE 1ª.  INSTAN. E INSTRUCCIÓN Nº.  2 DE VILLENA</c:v>
                </c:pt>
                <c:pt idx="14">
                  <c:v>JDO.  DE 1ª.  INSTAN. E INSTRUCCIÓN Nº.  3 DE VILLENA</c:v>
                </c:pt>
                <c:pt idx="15">
                  <c:v>SEC.  CIVIL Y DE INSTRUC. DEL T.  DE INSTAN. DE SANT VICENT DEL RASPEIG/SAN VICENTE DEL RASPEIG. PLAZA Nº 1</c:v>
                </c:pt>
                <c:pt idx="16">
                  <c:v>SEC.  CIVIL Y DE INSTRUC. DEL T.  DE INSTAN. DE SANT VICENT DEL RASPEIG/SAN VICENTE DEL RASPEIG. PLAZA Nº 2</c:v>
                </c:pt>
                <c:pt idx="17">
                  <c:v>SEC.  CIVIL Y DE INSTRUC. DEL T.  DE INSTAN. DE SANT VICENT DEL RASPEIG/SAN VICENTE DEL RASPEIG. PLAZA Nº 3</c:v>
                </c:pt>
                <c:pt idx="18">
                  <c:v>SEC.  CIVIL Y DE INSTRUC. DEL T.  DE INSTAN. DE SANT VICENT DEL RASPEIG/SAN VICENTE DEL RASPEIG. PLAZA Nº 4</c:v>
                </c:pt>
                <c:pt idx="19">
                  <c:v>SEC.  CIVIL Y DE INSTRUC. DEL T.  DE INSTAN. DE NOVELDA. PLAZA Nº 1</c:v>
                </c:pt>
                <c:pt idx="20">
                  <c:v>SEC.  CIVIL Y DE INSTRUC. DEL T.  DE INSTAN. DE NOVELDA. PLAZA Nº 2</c:v>
                </c:pt>
                <c:pt idx="21">
                  <c:v>SEC.  CIVIL Y DE INSTRUC. DEL T.  DE INSTAN. DE NOVELDA. PLAZA Nº 3</c:v>
                </c:pt>
                <c:pt idx="22">
                  <c:v>SEC.  CIVIL Y DE INSTRUC. DEL T.  DE INSTAN. DE NOVELDA. PLAZA Nº 4</c:v>
                </c:pt>
                <c:pt idx="23">
                  <c:v>SEC.  CIVIL Y DE INSTRUC. DEL T.  DE INSTAN. DE IBI. PLAZA Nº 1</c:v>
                </c:pt>
                <c:pt idx="24">
                  <c:v>SEC.  CIVIL Y DE INSTRUC. DEL T.  DE INSTAN. DE IBI. PLAZA Nº 2</c:v>
                </c:pt>
                <c:pt idx="25">
                  <c:v>SEC.  CIVIL Y DE INSTRUC. DEL T.  DE INSTAN. DE SEGORBE. PLAZA Nº 1</c:v>
                </c:pt>
                <c:pt idx="26">
                  <c:v>JDO.  DE 1ª.  INSTAN. E INSTRUCCIÓN Nº.  1 DE VINARÒS</c:v>
                </c:pt>
                <c:pt idx="27">
                  <c:v>JDO.  DE 1ª.  INSTAN. E INSTRUCCIÓN Nº.  2 DE VINARÒS</c:v>
                </c:pt>
                <c:pt idx="28">
                  <c:v>JDO.  DE 1ª.  INSTAN. E INSTRUCCIÓN Nº.  3 DE VINARÒS</c:v>
                </c:pt>
                <c:pt idx="29">
                  <c:v>JDO.  DE 1ª.  INSTAN. E INSTRUCCIÓN Nº.  4 DE VINARÒS</c:v>
                </c:pt>
                <c:pt idx="30">
                  <c:v>JDO.  DE 1ª.  INSTAN. E INSTRUCCIÓN Nº.  5 DE VINARÒS</c:v>
                </c:pt>
                <c:pt idx="31">
                  <c:v>SEC.  CIVIL Y DE INSTRUC. DEL T.  DE INSTAN. DE NULES. PLAZA Nº 1</c:v>
                </c:pt>
                <c:pt idx="32">
                  <c:v>SEC.  CIVIL Y DE INSTRUC. DEL T.  DE INSTAN. DE NULES. PLAZA Nº 2</c:v>
                </c:pt>
                <c:pt idx="33">
                  <c:v>SEC.  CIVIL Y DE INSTRUC. DEL T.  DE INSTAN. DE NULES. PLAZA Nº 3</c:v>
                </c:pt>
                <c:pt idx="34">
                  <c:v>SEC.  CIVIL Y DE INSTRUC. DEL T.  DE INSTAN. DE NULES. PLAZA Nº 4</c:v>
                </c:pt>
                <c:pt idx="35">
                  <c:v>SEC.  CIVIL Y DE INSTRUC. DEL T.  DE INSTAN. DE NULES. PLAZA Nº 5</c:v>
                </c:pt>
                <c:pt idx="36">
                  <c:v>SEC.  CIVIL Y DE INSTRUC. DEL T.  DE INSTAN. DE NULES. PLAZA Nº 6</c:v>
                </c:pt>
                <c:pt idx="37">
                  <c:v>SEC.  CIVIL Y DE INSTRUC. DEL T.  DE INSTAN. DE VILA-REAL. PLAZA Nº 1</c:v>
                </c:pt>
                <c:pt idx="38">
                  <c:v>SEC.  CIVIL Y DE INSTRUC. DEL T.  DE INSTAN. DE VILA-REAL. PLAZA Nº 2</c:v>
                </c:pt>
                <c:pt idx="39">
                  <c:v>SEC.  CIVIL Y DE INSTRUC. DEL T.  DE INSTAN. DE VILA-REAL. PLAZA Nº 3</c:v>
                </c:pt>
                <c:pt idx="40">
                  <c:v>SEC.  CIVIL Y DE INSTRUC. DEL T.  DE INSTAN. DE VILA-REAL. PLAZA Nº 4</c:v>
                </c:pt>
                <c:pt idx="41">
                  <c:v>SEC.  CIVIL Y DE INSTRUC. DEL T.  DE INSTAN. DE VILA-REAL. PLAZA Nº 5</c:v>
                </c:pt>
                <c:pt idx="42">
                  <c:v>SEC.  CIVIL Y DE INSTRUC. DEL T.  DE INSTAN. DE LLIRIA. PLAZA Nº 1</c:v>
                </c:pt>
                <c:pt idx="43">
                  <c:v>SEC.  CIVIL Y DE INSTRUC. DEL T.  DE INSTAN. DE LLIRIA. PLAZA Nº 2</c:v>
                </c:pt>
                <c:pt idx="44">
                  <c:v>SEC.  CIVIL Y DE INSTRUC. DEL T.  DE INSTAN. DE LLIRIA. PLAZA Nº 3</c:v>
                </c:pt>
                <c:pt idx="45">
                  <c:v>SEC.  CIVIL Y DE INSTRUC. DEL T.  DE INSTAN. DE LLIRIA. PLAZA Nº 4</c:v>
                </c:pt>
                <c:pt idx="46">
                  <c:v>SEC.  CIVIL Y DE INSTRUC. DEL T.  DE INSTAN. DE LLIRIA. PLAZA Nº 5</c:v>
                </c:pt>
                <c:pt idx="47">
                  <c:v>SEC.  CIVIL Y DE INSTRUC. DEL T.  DE INSTAN. DE LLIRIA. PLAZA Nº 6</c:v>
                </c:pt>
                <c:pt idx="48">
                  <c:v>SEC.  CIVIL Y DE INSTRUC. DEL T.  DE INSTAN. DE LLIRIA. PLAZA Nº 7</c:v>
                </c:pt>
                <c:pt idx="49">
                  <c:v>SEC.  CIVIL Y DE INSTRUC. DEL T.  DE INSTAN. DE LLIRIA. PLAZA Nº 8</c:v>
                </c:pt>
                <c:pt idx="50">
                  <c:v>SEC.  CIVIL Y DE INSTRUC. DEL T.  DE INSTAN. DE ONTINYENT. PLAZA Nº 1</c:v>
                </c:pt>
                <c:pt idx="51">
                  <c:v>SEC.  CIVIL Y DE INSTRUC. DEL T.  DE INSTAN. DE ONTINYENT. PLAZA Nº 2</c:v>
                </c:pt>
                <c:pt idx="52">
                  <c:v>SEC.  CIVIL Y DE INSTRUC. DEL T.  DE INSTAN. DE ONTINYENT. PLAZA Nº 3</c:v>
                </c:pt>
                <c:pt idx="53">
                  <c:v>SEC.  CIVIL Y DE INSTRUC. DEL T.  DE INSTAN. DE ONTINYENT. PLAZA Nº 4</c:v>
                </c:pt>
                <c:pt idx="54">
                  <c:v>SEC.  CIVIL Y DE INSTRUC. DEL T.  DE INSTAN. DE SUECA. PLAZA Nº 1</c:v>
                </c:pt>
                <c:pt idx="55">
                  <c:v>SEC.  CIVIL Y DE INSTRUC. DEL T.  DE INSTAN. DE SUECA. PLAZA Nº 2</c:v>
                </c:pt>
                <c:pt idx="56">
                  <c:v>SEC.  CIVIL Y DE INSTRUC. DEL T.  DE INSTAN. DE SUECA. PLAZA Nº 3</c:v>
                </c:pt>
                <c:pt idx="57">
                  <c:v>SEC.  CIVIL Y DE INSTRUC. DEL T.  DE INSTAN. DE SUECA. PLAZA Nº 4</c:v>
                </c:pt>
                <c:pt idx="58">
                  <c:v>SEC.  CIVIL Y DE INSTRUC. DEL T.  DE INSTAN. DE SUECA. PLAZA Nº 5</c:v>
                </c:pt>
                <c:pt idx="59">
                  <c:v>SEC.  CIVIL Y DE INSTRUC. DEL T.  DE INSTAN. DE SUECA. PLAZA Nº 6</c:v>
                </c:pt>
                <c:pt idx="60">
                  <c:v>SEC.  CIVIL Y DE INSTRUC. DEL T.  DE INSTAN. DE SAGUNT/SAGUNTO. PLAZA Nº 1</c:v>
                </c:pt>
                <c:pt idx="61">
                  <c:v>SEC.  CIVIL Y DE INSTRUC. DEL T.  DE INSTAN. DE SAGUNT/SAGUNTO. PLAZA Nº 2</c:v>
                </c:pt>
                <c:pt idx="62">
                  <c:v>SEC.  CIVIL Y DE INSTRUC. DEL T.  DE INSTAN. DE SAGUNT/SAGUNTO. PLAZA Nº 3</c:v>
                </c:pt>
                <c:pt idx="63">
                  <c:v>SEC.  CIVIL Y DE INSTRUC. DEL T.  DE INSTAN. DE SAGUNT/SAGUNTO. PLAZA Nº 4</c:v>
                </c:pt>
                <c:pt idx="64">
                  <c:v>SEC.  CIVIL Y DE INSTRUC. DEL T.  DE INSTAN. DE SAGUNT/SAGUNTO. PLAZA Nº 5</c:v>
                </c:pt>
                <c:pt idx="65">
                  <c:v>SEC.  CIVIL Y DE INSTRUC. DEL T.  DE INSTAN. DE SAGUNT/SAGUNTO. PLAZA Nº 6</c:v>
                </c:pt>
                <c:pt idx="66">
                  <c:v>SEC.  CIVIL Y DE INSTRUC. DEL T.  DE INSTAN. DE SAGUNT/SAGUNTO. PLAZA Nº 7</c:v>
                </c:pt>
                <c:pt idx="67">
                  <c:v>SEC.  CIVIL Y DE INSTRUC. DEL T.  DE INSTAN. DE ALZIRA. PLAZA Nº 1</c:v>
                </c:pt>
                <c:pt idx="68">
                  <c:v>SEC.  CIVIL Y DE INSTRUC. DEL T.  DE INSTAN. DE ALZIRA. PLAZA Nº 2</c:v>
                </c:pt>
                <c:pt idx="69">
                  <c:v>SEC.  CIVIL Y DE INSTRUC. DEL T.  DE INSTAN. DE ALZIRA. PLAZA Nº 3</c:v>
                </c:pt>
                <c:pt idx="70">
                  <c:v>SEC.  CIVIL Y DE INSTRUC. DEL T.  DE INSTAN. DE ALZIRA. PLAZA Nº 4</c:v>
                </c:pt>
                <c:pt idx="71">
                  <c:v>SEC.  CIVIL Y DE INSTRUC. DEL T.  DE INSTAN. DE ALZIRA. PLAZA Nº 5</c:v>
                </c:pt>
                <c:pt idx="72">
                  <c:v>SEC.  CIVIL Y DE INSTRUC. DEL T.  DE INSTAN. DE ALZIRA. PLAZA Nº 6</c:v>
                </c:pt>
                <c:pt idx="73">
                  <c:v>SEC.  CIVIL Y DE INSTRUC. DEL T.  DE INSTAN. DE ALZIRA. PLAZA Nº 7</c:v>
                </c:pt>
                <c:pt idx="74">
                  <c:v>SEC.  CIVIL Y DE INSTRUC. DEL T.  DE INSTAN. DE CARLET. PLAZA Nº 1</c:v>
                </c:pt>
                <c:pt idx="75">
                  <c:v>SEC.  CIVIL Y DE INSTRUC. DEL T.  DE INSTAN. DE CARLET. PLAZA Nº 2</c:v>
                </c:pt>
                <c:pt idx="76">
                  <c:v>SEC.  CIVIL Y DE INSTRUC. DEL T.  DE INSTAN. DE CARLET. PLAZA Nº 3</c:v>
                </c:pt>
                <c:pt idx="77">
                  <c:v>SEC.  CIVIL Y DE INSTRUC. DEL T.  DE INSTAN. DE CARLET. PLAZA Nº 4</c:v>
                </c:pt>
                <c:pt idx="78">
                  <c:v>SEC.  CIVIL Y DE INSTRUC. DEL T.  DE INSTAN. DE XATIVA. PLAZA Nº 1</c:v>
                </c:pt>
                <c:pt idx="79">
                  <c:v>SEC.  CIVIL Y DE INSTRUC. DEL T.  DE INSTAN. DE XATIVA. PLAZA Nº 2</c:v>
                </c:pt>
                <c:pt idx="80">
                  <c:v>SEC.  CIVIL Y DE INSTRUC. DEL T.  DE INSTAN. DE XATIVA. PLAZA Nº 3</c:v>
                </c:pt>
                <c:pt idx="81">
                  <c:v>SEC.  CIVIL Y DE INSTRUC. DEL T.  DE INSTAN. DE XATIVA. PLAZA Nº 4</c:v>
                </c:pt>
                <c:pt idx="82">
                  <c:v>SEC.  CIVIL Y DE INSTRUC. DEL T.  DE INSTAN. DE REQUENA. PLAZA Nº 1</c:v>
                </c:pt>
                <c:pt idx="83">
                  <c:v>SEC.  CIVIL Y DE INSTRUC. DEL T.  DE INSTAN. DE REQUENA. PLAZA Nº 2</c:v>
                </c:pt>
                <c:pt idx="84">
                  <c:v>SEC.  CIVIL Y DE INSTRUC. DEL T.  DE INSTAN. DE REQUENA. PLAZA Nº 3</c:v>
                </c:pt>
                <c:pt idx="85">
                  <c:v>SEC.  CIVIL Y DE INSTRUC. DEL T.  DE INSTAN. DE REQUENA. PLAZA Nº 4</c:v>
                </c:pt>
                <c:pt idx="86">
                  <c:v>SEC.  CIVIL Y DE INSTRUC. DEL T.  DE INSTAN. DE CATARROJA. PLAZA Nº 1</c:v>
                </c:pt>
                <c:pt idx="87">
                  <c:v>SEC.  CIVIL Y DE INSTRUC. DEL T.  DE INSTAN. DE CATARROJA. PLAZA Nº 2</c:v>
                </c:pt>
                <c:pt idx="88">
                  <c:v>SEC.  CIVIL Y DE INSTRUC. DEL T.  DE INSTAN. DE CATARROJA. PLAZA Nº 3</c:v>
                </c:pt>
                <c:pt idx="89">
                  <c:v>SEC.  CIVIL Y DE INSTRUC. DEL T.  DE INSTAN. DE CATARROJA. PLAZA Nº 4</c:v>
                </c:pt>
                <c:pt idx="90">
                  <c:v>SEC.  CIVIL Y DE INSTRUC. DEL T.  DE INSTAN. DE CATARROJA. PLAZA Nº 5</c:v>
                </c:pt>
                <c:pt idx="91">
                  <c:v>SEC.  CIVIL Y DE INSTRUC. DEL T.  DE INSTAN. DE MONTCADA/MONCADA. PLAZA Nº 1</c:v>
                </c:pt>
                <c:pt idx="92">
                  <c:v>SEC.  CIVIL Y DE INSTRUC. DEL T.  DE INSTAN. DE MONTCADA/MONCADA. PLAZA Nº 2</c:v>
                </c:pt>
                <c:pt idx="93">
                  <c:v>SEC.  CIVIL Y DE INSTRUC. DEL T.  DE INSTAN. DE MONTCADA/MONCADA. PLAZA Nº 3</c:v>
                </c:pt>
                <c:pt idx="94">
                  <c:v>SEC.  CIVIL Y DE INSTRUC. DEL T.  DE INSTAN. DE MONTCADA/MONCADA. PLAZA Nº 4</c:v>
                </c:pt>
                <c:pt idx="95">
                  <c:v>SEC.  CIVIL Y DE INSTRUC. DEL T.  DE INSTAN. DE PATERNA. PLAZA Nº 1</c:v>
                </c:pt>
                <c:pt idx="96">
                  <c:v>SEC.  CIVIL Y DE INSTRUC. DEL T.  DE INSTAN. DE PATERNA. PLAZA Nº 2</c:v>
                </c:pt>
                <c:pt idx="97">
                  <c:v>SEC.  CIVIL Y DE INSTRUC. DEL T.  DE INSTAN. DE PATERNA. PLAZA Nº 3</c:v>
                </c:pt>
                <c:pt idx="98">
                  <c:v>SEC.  CIVIL Y DE INSTRUC. DEL T.  DE INSTAN. DE PATERNA. PLAZA Nº 4</c:v>
                </c:pt>
                <c:pt idx="99">
                  <c:v>SEC.  CIVIL Y DE INSTRUC. DEL T.  DE INSTAN. DE PATERNA. PLAZA Nº 5</c:v>
                </c:pt>
                <c:pt idx="100">
                  <c:v>SEC.  CIVIL Y DE INSTRUC. DEL T.  DE INSTAN. DE PATERNA. PLAZA Nº 6</c:v>
                </c:pt>
                <c:pt idx="101">
                  <c:v>SEC.  CIVIL Y DE INSTRUC. DEL T.  DE INSTAN. DE PATERNA. PLAZA Nº 7</c:v>
                </c:pt>
                <c:pt idx="102">
                  <c:v>SEC.  CIVIL Y DE INSTRUC. DEL T.  DE INSTAN. DE QUART DE POBLET. PLAZA Nº 1</c:v>
                </c:pt>
                <c:pt idx="103">
                  <c:v>SEC.  CIVIL Y DE INSTRUC. DEL T.  DE INSTAN. DE QUART DE POBLET. PLAZA Nº 2</c:v>
                </c:pt>
                <c:pt idx="104">
                  <c:v>SEC.  CIVIL Y DE INSTRUC. DEL T.  DE INSTAN. DE QUART DE POBLET. PLAZA Nº 3</c:v>
                </c:pt>
                <c:pt idx="105">
                  <c:v>SEC.  CIVIL Y DE INSTRUC. DEL T.  DE INSTAN. DE MISLATA. PLAZA Nº 1</c:v>
                </c:pt>
                <c:pt idx="106">
                  <c:v>SEC.  CIVIL Y DE INSTRUC. DEL T.  DE INSTAN. DE MISLATA. PLAZA Nº 2</c:v>
                </c:pt>
                <c:pt idx="107">
                  <c:v>SEC.  CIVIL Y DE INSTRUC. DEL T.  DE INSTAN. DE MISLATA. PLAZA Nº 3</c:v>
                </c:pt>
                <c:pt idx="108">
                  <c:v>SEC.  CIVIL Y DE INSTRUC. DEL T.  DE INSTAN. DE MISLATA. PLAZA Nº 4</c:v>
                </c:pt>
                <c:pt idx="109">
                  <c:v>SEC.  CIVIL Y DE INSTRUC. DEL T.  DE INSTAN. DE MASSAMAGRELL. PLAZA Nº 1</c:v>
                </c:pt>
                <c:pt idx="110">
                  <c:v>SEC.  CIVIL Y DE INSTRUC. DEL T.  DE INSTAN. DE MASSAMAGRELL. PLAZA Nº 2</c:v>
                </c:pt>
                <c:pt idx="111">
                  <c:v>SEC.  CIVIL Y DE INSTRUC. DEL T.  DE INSTAN. DE MASSAMAGRELL. PLAZA Nº 3</c:v>
                </c:pt>
                <c:pt idx="112">
                  <c:v>SEC.  CIVIL Y DE INSTRUC. DEL T.  DE INSTAN. DE MASSAMAGRELL. PLAZA Nº 4</c:v>
                </c:pt>
                <c:pt idx="113">
                  <c:v>SEC.  CIVIL Y DE INSTRUC. DEL T.  DE INSTAN. DE PICASSENT. PLAZA Nº 1</c:v>
                </c:pt>
                <c:pt idx="114">
                  <c:v>SEC.  CIVIL Y DE INSTRUC. DEL T.  DE INSTAN. DE PICASSENT. PLAZA Nº 2</c:v>
                </c:pt>
                <c:pt idx="115">
                  <c:v>SEC.  CIVIL Y DE INSTRUC. DEL T.  DE INSTAN. DE PICASSENT. PLAZA Nº 3</c:v>
                </c:pt>
              </c:strCache>
            </c:strRef>
          </c:cat>
          <c:val>
            <c:numRef>
              <c:f>'MIXTOS-CIVIL '!$D$5:$D$120</c:f>
              <c:numCache>
                <c:formatCode>#,##0</c:formatCode>
                <c:ptCount val="116"/>
                <c:pt idx="0">
                  <c:v>1013</c:v>
                </c:pt>
                <c:pt idx="1">
                  <c:v>635</c:v>
                </c:pt>
                <c:pt idx="2">
                  <c:v>395</c:v>
                </c:pt>
                <c:pt idx="3">
                  <c:v>547</c:v>
                </c:pt>
                <c:pt idx="4">
                  <c:v>2806</c:v>
                </c:pt>
                <c:pt idx="5">
                  <c:v>899</c:v>
                </c:pt>
                <c:pt idx="6">
                  <c:v>1155</c:v>
                </c:pt>
                <c:pt idx="7">
                  <c:v>1317</c:v>
                </c:pt>
                <c:pt idx="8">
                  <c:v>1137</c:v>
                </c:pt>
                <c:pt idx="9">
                  <c:v>1736</c:v>
                </c:pt>
                <c:pt idx="10">
                  <c:v>602</c:v>
                </c:pt>
                <c:pt idx="11">
                  <c:v>1374</c:v>
                </c:pt>
                <c:pt idx="12">
                  <c:v>576</c:v>
                </c:pt>
                <c:pt idx="13">
                  <c:v>781</c:v>
                </c:pt>
                <c:pt idx="14">
                  <c:v>933</c:v>
                </c:pt>
                <c:pt idx="15">
                  <c:v>1027</c:v>
                </c:pt>
                <c:pt idx="16">
                  <c:v>1231</c:v>
                </c:pt>
                <c:pt idx="17">
                  <c:v>1514</c:v>
                </c:pt>
                <c:pt idx="18">
                  <c:v>805</c:v>
                </c:pt>
                <c:pt idx="19">
                  <c:v>1548</c:v>
                </c:pt>
                <c:pt idx="20">
                  <c:v>826</c:v>
                </c:pt>
                <c:pt idx="21">
                  <c:v>878</c:v>
                </c:pt>
                <c:pt idx="22">
                  <c:v>469</c:v>
                </c:pt>
                <c:pt idx="23">
                  <c:v>1772</c:v>
                </c:pt>
                <c:pt idx="24">
                  <c:v>1522</c:v>
                </c:pt>
                <c:pt idx="25">
                  <c:v>634</c:v>
                </c:pt>
                <c:pt idx="26">
                  <c:v>692</c:v>
                </c:pt>
                <c:pt idx="27">
                  <c:v>805</c:v>
                </c:pt>
                <c:pt idx="28">
                  <c:v>1486</c:v>
                </c:pt>
                <c:pt idx="29">
                  <c:v>2274</c:v>
                </c:pt>
                <c:pt idx="30">
                  <c:v>1305</c:v>
                </c:pt>
                <c:pt idx="31">
                  <c:v>1230</c:v>
                </c:pt>
                <c:pt idx="32">
                  <c:v>591</c:v>
                </c:pt>
                <c:pt idx="33">
                  <c:v>612</c:v>
                </c:pt>
                <c:pt idx="34">
                  <c:v>866</c:v>
                </c:pt>
                <c:pt idx="35">
                  <c:v>510</c:v>
                </c:pt>
                <c:pt idx="36">
                  <c:v>934</c:v>
                </c:pt>
                <c:pt idx="37">
                  <c:v>827</c:v>
                </c:pt>
                <c:pt idx="38">
                  <c:v>657</c:v>
                </c:pt>
                <c:pt idx="39">
                  <c:v>955</c:v>
                </c:pt>
                <c:pt idx="40">
                  <c:v>475</c:v>
                </c:pt>
                <c:pt idx="41">
                  <c:v>1676</c:v>
                </c:pt>
                <c:pt idx="42">
                  <c:v>607</c:v>
                </c:pt>
                <c:pt idx="43">
                  <c:v>1312</c:v>
                </c:pt>
                <c:pt idx="44">
                  <c:v>1277</c:v>
                </c:pt>
                <c:pt idx="45">
                  <c:v>1057</c:v>
                </c:pt>
                <c:pt idx="46">
                  <c:v>852</c:v>
                </c:pt>
                <c:pt idx="47">
                  <c:v>867</c:v>
                </c:pt>
                <c:pt idx="48">
                  <c:v>1098</c:v>
                </c:pt>
                <c:pt idx="49">
                  <c:v>850</c:v>
                </c:pt>
                <c:pt idx="50">
                  <c:v>956</c:v>
                </c:pt>
                <c:pt idx="51">
                  <c:v>325</c:v>
                </c:pt>
                <c:pt idx="52">
                  <c:v>711</c:v>
                </c:pt>
                <c:pt idx="53">
                  <c:v>1231</c:v>
                </c:pt>
                <c:pt idx="54">
                  <c:v>267</c:v>
                </c:pt>
                <c:pt idx="55">
                  <c:v>200</c:v>
                </c:pt>
                <c:pt idx="56">
                  <c:v>285</c:v>
                </c:pt>
                <c:pt idx="57">
                  <c:v>370</c:v>
                </c:pt>
                <c:pt idx="58">
                  <c:v>334</c:v>
                </c:pt>
                <c:pt idx="59">
                  <c:v>339</c:v>
                </c:pt>
                <c:pt idx="60">
                  <c:v>1293</c:v>
                </c:pt>
                <c:pt idx="61">
                  <c:v>303</c:v>
                </c:pt>
                <c:pt idx="62">
                  <c:v>959</c:v>
                </c:pt>
                <c:pt idx="63">
                  <c:v>957</c:v>
                </c:pt>
                <c:pt idx="64">
                  <c:v>440</c:v>
                </c:pt>
                <c:pt idx="65">
                  <c:v>321</c:v>
                </c:pt>
                <c:pt idx="66">
                  <c:v>586</c:v>
                </c:pt>
                <c:pt idx="67">
                  <c:v>663</c:v>
                </c:pt>
                <c:pt idx="68">
                  <c:v>524</c:v>
                </c:pt>
                <c:pt idx="69">
                  <c:v>1206</c:v>
                </c:pt>
                <c:pt idx="70">
                  <c:v>1326</c:v>
                </c:pt>
                <c:pt idx="71">
                  <c:v>838</c:v>
                </c:pt>
                <c:pt idx="72">
                  <c:v>622</c:v>
                </c:pt>
                <c:pt idx="73">
                  <c:v>618</c:v>
                </c:pt>
                <c:pt idx="74">
                  <c:v>499</c:v>
                </c:pt>
                <c:pt idx="75">
                  <c:v>659</c:v>
                </c:pt>
                <c:pt idx="76">
                  <c:v>805</c:v>
                </c:pt>
                <c:pt idx="77">
                  <c:v>1095</c:v>
                </c:pt>
                <c:pt idx="78">
                  <c:v>697</c:v>
                </c:pt>
                <c:pt idx="79">
                  <c:v>531</c:v>
                </c:pt>
                <c:pt idx="80">
                  <c:v>432</c:v>
                </c:pt>
                <c:pt idx="81">
                  <c:v>791</c:v>
                </c:pt>
                <c:pt idx="82">
                  <c:v>1804</c:v>
                </c:pt>
                <c:pt idx="83">
                  <c:v>911</c:v>
                </c:pt>
                <c:pt idx="84">
                  <c:v>666</c:v>
                </c:pt>
                <c:pt idx="85">
                  <c:v>1031</c:v>
                </c:pt>
                <c:pt idx="86">
                  <c:v>1001</c:v>
                </c:pt>
                <c:pt idx="87">
                  <c:v>761</c:v>
                </c:pt>
                <c:pt idx="88">
                  <c:v>1364</c:v>
                </c:pt>
                <c:pt idx="89">
                  <c:v>780</c:v>
                </c:pt>
                <c:pt idx="90">
                  <c:v>714</c:v>
                </c:pt>
                <c:pt idx="91">
                  <c:v>911</c:v>
                </c:pt>
                <c:pt idx="92">
                  <c:v>812</c:v>
                </c:pt>
                <c:pt idx="93">
                  <c:v>630</c:v>
                </c:pt>
                <c:pt idx="94">
                  <c:v>688</c:v>
                </c:pt>
                <c:pt idx="95">
                  <c:v>959</c:v>
                </c:pt>
                <c:pt idx="96">
                  <c:v>702</c:v>
                </c:pt>
                <c:pt idx="97">
                  <c:v>976</c:v>
                </c:pt>
                <c:pt idx="98">
                  <c:v>790</c:v>
                </c:pt>
                <c:pt idx="99">
                  <c:v>1130</c:v>
                </c:pt>
                <c:pt idx="100">
                  <c:v>496</c:v>
                </c:pt>
                <c:pt idx="101">
                  <c:v>619</c:v>
                </c:pt>
                <c:pt idx="102">
                  <c:v>1206</c:v>
                </c:pt>
                <c:pt idx="103">
                  <c:v>1417</c:v>
                </c:pt>
                <c:pt idx="104">
                  <c:v>1151</c:v>
                </c:pt>
                <c:pt idx="105">
                  <c:v>708</c:v>
                </c:pt>
                <c:pt idx="106">
                  <c:v>796</c:v>
                </c:pt>
                <c:pt idx="107">
                  <c:v>316</c:v>
                </c:pt>
                <c:pt idx="108">
                  <c:v>455</c:v>
                </c:pt>
                <c:pt idx="109">
                  <c:v>1714</c:v>
                </c:pt>
                <c:pt idx="110">
                  <c:v>751</c:v>
                </c:pt>
                <c:pt idx="111">
                  <c:v>749</c:v>
                </c:pt>
                <c:pt idx="112">
                  <c:v>1315</c:v>
                </c:pt>
                <c:pt idx="113">
                  <c:v>479</c:v>
                </c:pt>
                <c:pt idx="114">
                  <c:v>407</c:v>
                </c:pt>
                <c:pt idx="115">
                  <c:v>431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7AB-49F8-934A-65150B3D4A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951617663"/>
        <c:axId val="1951618623"/>
      </c:barChart>
      <c:catAx>
        <c:axId val="19516176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951618623"/>
        <c:crosses val="autoZero"/>
        <c:auto val="1"/>
        <c:lblAlgn val="ctr"/>
        <c:lblOffset val="100"/>
        <c:noMultiLvlLbl val="0"/>
      </c:catAx>
      <c:valAx>
        <c:axId val="195161862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95161766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Fase de Ejecución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2.9637310225959952E-2"/>
          <c:y val="0.1115277777777778"/>
          <c:w val="0.95893540936289356"/>
          <c:h val="0.4129224992709244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INSTRUCCION!$I$4</c:f>
              <c:strCache>
                <c:ptCount val="1"/>
                <c:pt idx="0">
                  <c:v>Ejecuciones ingresadas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INSTRUCCION!$A$5:$A$65</c:f>
              <c:strCache>
                <c:ptCount val="61"/>
                <c:pt idx="0">
                  <c:v>SEC.  DE INSTRUC. DEL T.  DE INSTAN. DE DENIA. PLAZA Nº 1</c:v>
                </c:pt>
                <c:pt idx="1">
                  <c:v>SEC.  DE INSTRUC. DEL T.  DE INSTAN. DE DENIA. PLAZA Nº 2</c:v>
                </c:pt>
                <c:pt idx="2">
                  <c:v>SEC.  DE INSTRUC. DEL T.  DE INSTAN. DE DENIA. PLAZA Nº 3</c:v>
                </c:pt>
                <c:pt idx="3">
                  <c:v>JDO.  DE INSTRUCCIÓN Nº.  1 DE ALACANT/ALICANTE</c:v>
                </c:pt>
                <c:pt idx="4">
                  <c:v>JDO.  DE INSTRUCCIÓN Nº.  2 DE ALACANT/ALICANTE</c:v>
                </c:pt>
                <c:pt idx="5">
                  <c:v>JDO.  DE INSTRUCCIÓN Nº.  3 DE ALACANT/ALICANTE</c:v>
                </c:pt>
                <c:pt idx="6">
                  <c:v>JDO.  DE INSTRUCCIÓN Nº.  4 DE ALACANT/ALICANTE</c:v>
                </c:pt>
                <c:pt idx="7">
                  <c:v>JDO.  DE INSTRUCCIÓN Nº.  5 DE ALACANT/ALICANTE</c:v>
                </c:pt>
                <c:pt idx="8">
                  <c:v>JDO.  DE INSTRUCCIÓN Nº.  6 DE ALACANT/ALICANTE</c:v>
                </c:pt>
                <c:pt idx="9">
                  <c:v>JDO.  DE INSTRUCCIÓN Nº.  7 DE ALACANT/ALICANTE</c:v>
                </c:pt>
                <c:pt idx="10">
                  <c:v>JDO.  DE INSTRUCCIÓN Nº.  8 DE ALACANT/ALICANTE</c:v>
                </c:pt>
                <c:pt idx="11">
                  <c:v>JDO.  DE INSTRUCCIÓN Nº.  9 DE ALACANT/ALICANTE</c:v>
                </c:pt>
                <c:pt idx="12">
                  <c:v>JDO.  DE INSTRUCCIÓN Nº.  1 DE ORIHUELA</c:v>
                </c:pt>
                <c:pt idx="13">
                  <c:v>JDO.  DE INSTRUCCIÓN Nº.  2 DE ORIHUELA</c:v>
                </c:pt>
                <c:pt idx="14">
                  <c:v>JDO.  DE INSTRUCCIÓN Nº.  3 DE ORIHUELA</c:v>
                </c:pt>
                <c:pt idx="15">
                  <c:v>JDO.  DE INSTRUCCIÓN Nº.  1 DE ELX/ELCHE</c:v>
                </c:pt>
                <c:pt idx="16">
                  <c:v>JDO.  DE INSTRUCCIÓN Nº.  2 DE ELX/ELCHE</c:v>
                </c:pt>
                <c:pt idx="17">
                  <c:v>JDO.  DE INSTRUCCIÓN Nº.  3 DE ELX/ELCHE</c:v>
                </c:pt>
                <c:pt idx="18">
                  <c:v>JDO.  DE INSTRUCCIÓN Nº.  4 DE ELX/ELCHE</c:v>
                </c:pt>
                <c:pt idx="19">
                  <c:v>JDO.  DE INSTRUCCIÓN Nº.  5 DE ELX/ELCHE</c:v>
                </c:pt>
                <c:pt idx="20">
                  <c:v>JDO.  DE INSTRUCCIÓN Nº.  1 DE BENIDORM</c:v>
                </c:pt>
                <c:pt idx="21">
                  <c:v>JDO.  DE INSTRUCCIÓN Nº.  2 DE BENIDORM</c:v>
                </c:pt>
                <c:pt idx="22">
                  <c:v>JDO.  DE INSTRUCCIÓN Nº.  3 DE BENIDORM</c:v>
                </c:pt>
                <c:pt idx="23">
                  <c:v>JDO.  DE INSTRUCCIÓN Nº.  4 DE BENIDORM</c:v>
                </c:pt>
                <c:pt idx="24">
                  <c:v>JDO.  DE INSTRUCCIÓN Nº.  1 DE TORREVIEJA</c:v>
                </c:pt>
                <c:pt idx="25">
                  <c:v>JDO.  DE INSTRUCCIÓN Nº.  2 DE TORREVIEJA</c:v>
                </c:pt>
                <c:pt idx="26">
                  <c:v>JDO.  DE INSTRUCCIÓN Nº.  3 DE TORREVIEJA</c:v>
                </c:pt>
                <c:pt idx="27">
                  <c:v>JDO.  DE INSTRUCCIÓN Nº.  4 DE TORREVIEJA</c:v>
                </c:pt>
                <c:pt idx="28">
                  <c:v>JDO.  DE INSTRUCCIÓN Nº.  1 DE CASTELLÓ DE LA PLANA/CASTELLÓN DE LA PLANA</c:v>
                </c:pt>
                <c:pt idx="29">
                  <c:v>JDO.  DE INSTRUCCIÓN Nº.  2 DE CASTELLÓ DE LA PLANA/CASTELLÓN DE LA PLANA</c:v>
                </c:pt>
                <c:pt idx="30">
                  <c:v>JDO.  DE INSTRUCCIÓN Nº.  3 DE CASTELLÓ DE LA PLANA/CASTELLÓN DE LA PLANA</c:v>
                </c:pt>
                <c:pt idx="31">
                  <c:v>JDO.  DE INSTRUCCIÓN Nº.  4 DE CASTELLÓ DE LA PLANA/CASTELLÓN DE LA PLANA</c:v>
                </c:pt>
                <c:pt idx="32">
                  <c:v>JDO.  DE INSTRUCCIÓN Nº.  5 DE CASTELLÓ DE LA PLANA/CASTELLÓN DE LA PLANA</c:v>
                </c:pt>
                <c:pt idx="33">
                  <c:v>JDO.  DE INSTRUCCIÓN Nº.  6 DE CASTELLÓ DE LA PLANA/CASTELLÓN DE LA PLANA</c:v>
                </c:pt>
                <c:pt idx="34">
                  <c:v>JDO.  DE INSTRUCCIÓN Nº.  1 DE GANDIA</c:v>
                </c:pt>
                <c:pt idx="35">
                  <c:v>JDO.  DE INSTRUCCIÓN Nº.  2 DE GANDIA</c:v>
                </c:pt>
                <c:pt idx="36">
                  <c:v>JDO.  DE INSTRUCCIÓN Nº.  3 DE GANDIA</c:v>
                </c:pt>
                <c:pt idx="37">
                  <c:v>SEC.  DE INSTRUC. DEL T.  DE INSTAN. DE TORRENT. PLAZA Nº 1</c:v>
                </c:pt>
                <c:pt idx="38">
                  <c:v>SEC.  DE INSTRUC. DEL T.  DE INSTAN. DE TORRENT. PLAZA Nº 2</c:v>
                </c:pt>
                <c:pt idx="39">
                  <c:v>SEC.  DE INSTRUC. DEL T.  DE INSTAN. DE TORRENT. PLAZA Nº 3</c:v>
                </c:pt>
                <c:pt idx="40">
                  <c:v>JDO.  DE INSTRUCCIÓN Nº.  1 DE VALÈNCIA</c:v>
                </c:pt>
                <c:pt idx="41">
                  <c:v>JDO.  DE INSTRUCCIÓN Nº.  2 DE VALÈNCIA</c:v>
                </c:pt>
                <c:pt idx="42">
                  <c:v>JDO.  DE INSTRUCCIÓN Nº.  3 DE VALÈNCIA</c:v>
                </c:pt>
                <c:pt idx="43">
                  <c:v>JDO.  DE INSTRUCCIÓN Nº.  4 DE VALÈNCIA</c:v>
                </c:pt>
                <c:pt idx="44">
                  <c:v>JDO.  DE INSTRUCCIÓN Nº.  5 DE VALÈNCIA</c:v>
                </c:pt>
                <c:pt idx="45">
                  <c:v>JDO.  DE INSTRUCCIÓN Nº.  6 DE VALÈNCIA</c:v>
                </c:pt>
                <c:pt idx="46">
                  <c:v>JDO.  DE INSTRUCCIÓN Nº.  7 DE VALÈNCIA</c:v>
                </c:pt>
                <c:pt idx="47">
                  <c:v>JDO.  DE INSTRUCCIÓN Nº.  8 DE VALÈNCIA</c:v>
                </c:pt>
                <c:pt idx="48">
                  <c:v>JDO.  DE INSTRUCCIÓN Nº.  9 DE VALÈNCIA</c:v>
                </c:pt>
                <c:pt idx="49">
                  <c:v>JDO.  DE INSTRUCCIÓN Nº.  10 DE VALÈNCIA</c:v>
                </c:pt>
                <c:pt idx="50">
                  <c:v>JDO.  DE INSTRUCCIÓN Nº.  11 DE VALÈNCIA</c:v>
                </c:pt>
                <c:pt idx="51">
                  <c:v>JDO.  DE INSTRUCCIÓN Nº.  12 DE VALÈNCIA</c:v>
                </c:pt>
                <c:pt idx="52">
                  <c:v>JDO.  DE INSTRUCCIÓN Nº.  13 DE VALÈNCIA</c:v>
                </c:pt>
                <c:pt idx="53">
                  <c:v>JDO.  DE INSTRUCCIÓN Nº.  14 DE VALÈNCIA</c:v>
                </c:pt>
                <c:pt idx="54">
                  <c:v>JDO.  DE INSTRUCCIÓN Nº.  15 DE VALÈNCIA</c:v>
                </c:pt>
                <c:pt idx="55">
                  <c:v>JDO.  DE INSTRUCCIÓN Nº.  16 DE VALÈNCIA</c:v>
                </c:pt>
                <c:pt idx="56">
                  <c:v>JDO.  DE INSTRUCCIÓN Nº.  17 DE VALÈNCIA</c:v>
                </c:pt>
                <c:pt idx="57">
                  <c:v>JDO.  DE INSTRUCCIÓN Nº.  18 DE VALÈNCIA</c:v>
                </c:pt>
                <c:pt idx="58">
                  <c:v>JDO.  DE INSTRUCCIÓN Nº.  19 DE VALÈNCIA</c:v>
                </c:pt>
                <c:pt idx="59">
                  <c:v>JDO.  DE INSTRUCCIÓN Nº.  20 DE VALÈNCIA</c:v>
                </c:pt>
                <c:pt idx="60">
                  <c:v>JDO.  DE INSTRUCCIÓN Nº.  21 DE VALÈNCIA</c:v>
                </c:pt>
              </c:strCache>
            </c:strRef>
          </c:cat>
          <c:val>
            <c:numRef>
              <c:f>INSTRUCCION!$I$5:$I$65</c:f>
              <c:numCache>
                <c:formatCode>General</c:formatCode>
                <c:ptCount val="61"/>
                <c:pt idx="0">
                  <c:v>97</c:v>
                </c:pt>
                <c:pt idx="1">
                  <c:v>41</c:v>
                </c:pt>
                <c:pt idx="2">
                  <c:v>63</c:v>
                </c:pt>
                <c:pt idx="3">
                  <c:v>150</c:v>
                </c:pt>
                <c:pt idx="4">
                  <c:v>100</c:v>
                </c:pt>
                <c:pt idx="5">
                  <c:v>108</c:v>
                </c:pt>
                <c:pt idx="6">
                  <c:v>179</c:v>
                </c:pt>
                <c:pt idx="7">
                  <c:v>115</c:v>
                </c:pt>
                <c:pt idx="8">
                  <c:v>146</c:v>
                </c:pt>
                <c:pt idx="9">
                  <c:v>128</c:v>
                </c:pt>
                <c:pt idx="10">
                  <c:v>47</c:v>
                </c:pt>
                <c:pt idx="11">
                  <c:v>157</c:v>
                </c:pt>
                <c:pt idx="12">
                  <c:v>144</c:v>
                </c:pt>
                <c:pt idx="13">
                  <c:v>138</c:v>
                </c:pt>
                <c:pt idx="14">
                  <c:v>85</c:v>
                </c:pt>
                <c:pt idx="15">
                  <c:v>74</c:v>
                </c:pt>
                <c:pt idx="16">
                  <c:v>208</c:v>
                </c:pt>
                <c:pt idx="17">
                  <c:v>113</c:v>
                </c:pt>
                <c:pt idx="18">
                  <c:v>181</c:v>
                </c:pt>
                <c:pt idx="19">
                  <c:v>156</c:v>
                </c:pt>
                <c:pt idx="20">
                  <c:v>123</c:v>
                </c:pt>
                <c:pt idx="21">
                  <c:v>100</c:v>
                </c:pt>
                <c:pt idx="22">
                  <c:v>56</c:v>
                </c:pt>
                <c:pt idx="23">
                  <c:v>126</c:v>
                </c:pt>
                <c:pt idx="24">
                  <c:v>59</c:v>
                </c:pt>
                <c:pt idx="25">
                  <c:v>117</c:v>
                </c:pt>
                <c:pt idx="26">
                  <c:v>41</c:v>
                </c:pt>
                <c:pt idx="27">
                  <c:v>79</c:v>
                </c:pt>
                <c:pt idx="28">
                  <c:v>112</c:v>
                </c:pt>
                <c:pt idx="29">
                  <c:v>104</c:v>
                </c:pt>
                <c:pt idx="30">
                  <c:v>84</c:v>
                </c:pt>
                <c:pt idx="31">
                  <c:v>86</c:v>
                </c:pt>
                <c:pt idx="32">
                  <c:v>122</c:v>
                </c:pt>
                <c:pt idx="33">
                  <c:v>73</c:v>
                </c:pt>
                <c:pt idx="34">
                  <c:v>237</c:v>
                </c:pt>
                <c:pt idx="35">
                  <c:v>163</c:v>
                </c:pt>
                <c:pt idx="36">
                  <c:v>122</c:v>
                </c:pt>
                <c:pt idx="37">
                  <c:v>86</c:v>
                </c:pt>
                <c:pt idx="38">
                  <c:v>164</c:v>
                </c:pt>
                <c:pt idx="39">
                  <c:v>180</c:v>
                </c:pt>
                <c:pt idx="40">
                  <c:v>274</c:v>
                </c:pt>
                <c:pt idx="41">
                  <c:v>191</c:v>
                </c:pt>
                <c:pt idx="42">
                  <c:v>204</c:v>
                </c:pt>
                <c:pt idx="43">
                  <c:v>109</c:v>
                </c:pt>
                <c:pt idx="44">
                  <c:v>192</c:v>
                </c:pt>
                <c:pt idx="45">
                  <c:v>248</c:v>
                </c:pt>
                <c:pt idx="46">
                  <c:v>169</c:v>
                </c:pt>
                <c:pt idx="47">
                  <c:v>192</c:v>
                </c:pt>
                <c:pt idx="48">
                  <c:v>139</c:v>
                </c:pt>
                <c:pt idx="49">
                  <c:v>124</c:v>
                </c:pt>
                <c:pt idx="50">
                  <c:v>203</c:v>
                </c:pt>
                <c:pt idx="51">
                  <c:v>132</c:v>
                </c:pt>
                <c:pt idx="52">
                  <c:v>102</c:v>
                </c:pt>
                <c:pt idx="53">
                  <c:v>175</c:v>
                </c:pt>
                <c:pt idx="54">
                  <c:v>146</c:v>
                </c:pt>
                <c:pt idx="55">
                  <c:v>153</c:v>
                </c:pt>
                <c:pt idx="56">
                  <c:v>174</c:v>
                </c:pt>
                <c:pt idx="57">
                  <c:v>194</c:v>
                </c:pt>
                <c:pt idx="58">
                  <c:v>262</c:v>
                </c:pt>
                <c:pt idx="59">
                  <c:v>276</c:v>
                </c:pt>
                <c:pt idx="60">
                  <c:v>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813-445E-AE4C-CBEF8B576368}"/>
            </c:ext>
          </c:extLst>
        </c:ser>
        <c:ser>
          <c:idx val="1"/>
          <c:order val="1"/>
          <c:tx>
            <c:strRef>
              <c:f>INSTRUCCION!$J$4</c:f>
              <c:strCache>
                <c:ptCount val="1"/>
                <c:pt idx="0">
                  <c:v>Ejecuciones terminadas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INSTRUCCION!$A$5:$A$65</c:f>
              <c:strCache>
                <c:ptCount val="61"/>
                <c:pt idx="0">
                  <c:v>SEC.  DE INSTRUC. DEL T.  DE INSTAN. DE DENIA. PLAZA Nº 1</c:v>
                </c:pt>
                <c:pt idx="1">
                  <c:v>SEC.  DE INSTRUC. DEL T.  DE INSTAN. DE DENIA. PLAZA Nº 2</c:v>
                </c:pt>
                <c:pt idx="2">
                  <c:v>SEC.  DE INSTRUC. DEL T.  DE INSTAN. DE DENIA. PLAZA Nº 3</c:v>
                </c:pt>
                <c:pt idx="3">
                  <c:v>JDO.  DE INSTRUCCIÓN Nº.  1 DE ALACANT/ALICANTE</c:v>
                </c:pt>
                <c:pt idx="4">
                  <c:v>JDO.  DE INSTRUCCIÓN Nº.  2 DE ALACANT/ALICANTE</c:v>
                </c:pt>
                <c:pt idx="5">
                  <c:v>JDO.  DE INSTRUCCIÓN Nº.  3 DE ALACANT/ALICANTE</c:v>
                </c:pt>
                <c:pt idx="6">
                  <c:v>JDO.  DE INSTRUCCIÓN Nº.  4 DE ALACANT/ALICANTE</c:v>
                </c:pt>
                <c:pt idx="7">
                  <c:v>JDO.  DE INSTRUCCIÓN Nº.  5 DE ALACANT/ALICANTE</c:v>
                </c:pt>
                <c:pt idx="8">
                  <c:v>JDO.  DE INSTRUCCIÓN Nº.  6 DE ALACANT/ALICANTE</c:v>
                </c:pt>
                <c:pt idx="9">
                  <c:v>JDO.  DE INSTRUCCIÓN Nº.  7 DE ALACANT/ALICANTE</c:v>
                </c:pt>
                <c:pt idx="10">
                  <c:v>JDO.  DE INSTRUCCIÓN Nº.  8 DE ALACANT/ALICANTE</c:v>
                </c:pt>
                <c:pt idx="11">
                  <c:v>JDO.  DE INSTRUCCIÓN Nº.  9 DE ALACANT/ALICANTE</c:v>
                </c:pt>
                <c:pt idx="12">
                  <c:v>JDO.  DE INSTRUCCIÓN Nº.  1 DE ORIHUELA</c:v>
                </c:pt>
                <c:pt idx="13">
                  <c:v>JDO.  DE INSTRUCCIÓN Nº.  2 DE ORIHUELA</c:v>
                </c:pt>
                <c:pt idx="14">
                  <c:v>JDO.  DE INSTRUCCIÓN Nº.  3 DE ORIHUELA</c:v>
                </c:pt>
                <c:pt idx="15">
                  <c:v>JDO.  DE INSTRUCCIÓN Nº.  1 DE ELX/ELCHE</c:v>
                </c:pt>
                <c:pt idx="16">
                  <c:v>JDO.  DE INSTRUCCIÓN Nº.  2 DE ELX/ELCHE</c:v>
                </c:pt>
                <c:pt idx="17">
                  <c:v>JDO.  DE INSTRUCCIÓN Nº.  3 DE ELX/ELCHE</c:v>
                </c:pt>
                <c:pt idx="18">
                  <c:v>JDO.  DE INSTRUCCIÓN Nº.  4 DE ELX/ELCHE</c:v>
                </c:pt>
                <c:pt idx="19">
                  <c:v>JDO.  DE INSTRUCCIÓN Nº.  5 DE ELX/ELCHE</c:v>
                </c:pt>
                <c:pt idx="20">
                  <c:v>JDO.  DE INSTRUCCIÓN Nº.  1 DE BENIDORM</c:v>
                </c:pt>
                <c:pt idx="21">
                  <c:v>JDO.  DE INSTRUCCIÓN Nº.  2 DE BENIDORM</c:v>
                </c:pt>
                <c:pt idx="22">
                  <c:v>JDO.  DE INSTRUCCIÓN Nº.  3 DE BENIDORM</c:v>
                </c:pt>
                <c:pt idx="23">
                  <c:v>JDO.  DE INSTRUCCIÓN Nº.  4 DE BENIDORM</c:v>
                </c:pt>
                <c:pt idx="24">
                  <c:v>JDO.  DE INSTRUCCIÓN Nº.  1 DE TORREVIEJA</c:v>
                </c:pt>
                <c:pt idx="25">
                  <c:v>JDO.  DE INSTRUCCIÓN Nº.  2 DE TORREVIEJA</c:v>
                </c:pt>
                <c:pt idx="26">
                  <c:v>JDO.  DE INSTRUCCIÓN Nº.  3 DE TORREVIEJA</c:v>
                </c:pt>
                <c:pt idx="27">
                  <c:v>JDO.  DE INSTRUCCIÓN Nº.  4 DE TORREVIEJA</c:v>
                </c:pt>
                <c:pt idx="28">
                  <c:v>JDO.  DE INSTRUCCIÓN Nº.  1 DE CASTELLÓ DE LA PLANA/CASTELLÓN DE LA PLANA</c:v>
                </c:pt>
                <c:pt idx="29">
                  <c:v>JDO.  DE INSTRUCCIÓN Nº.  2 DE CASTELLÓ DE LA PLANA/CASTELLÓN DE LA PLANA</c:v>
                </c:pt>
                <c:pt idx="30">
                  <c:v>JDO.  DE INSTRUCCIÓN Nº.  3 DE CASTELLÓ DE LA PLANA/CASTELLÓN DE LA PLANA</c:v>
                </c:pt>
                <c:pt idx="31">
                  <c:v>JDO.  DE INSTRUCCIÓN Nº.  4 DE CASTELLÓ DE LA PLANA/CASTELLÓN DE LA PLANA</c:v>
                </c:pt>
                <c:pt idx="32">
                  <c:v>JDO.  DE INSTRUCCIÓN Nº.  5 DE CASTELLÓ DE LA PLANA/CASTELLÓN DE LA PLANA</c:v>
                </c:pt>
                <c:pt idx="33">
                  <c:v>JDO.  DE INSTRUCCIÓN Nº.  6 DE CASTELLÓ DE LA PLANA/CASTELLÓN DE LA PLANA</c:v>
                </c:pt>
                <c:pt idx="34">
                  <c:v>JDO.  DE INSTRUCCIÓN Nº.  1 DE GANDIA</c:v>
                </c:pt>
                <c:pt idx="35">
                  <c:v>JDO.  DE INSTRUCCIÓN Nº.  2 DE GANDIA</c:v>
                </c:pt>
                <c:pt idx="36">
                  <c:v>JDO.  DE INSTRUCCIÓN Nº.  3 DE GANDIA</c:v>
                </c:pt>
                <c:pt idx="37">
                  <c:v>SEC.  DE INSTRUC. DEL T.  DE INSTAN. DE TORRENT. PLAZA Nº 1</c:v>
                </c:pt>
                <c:pt idx="38">
                  <c:v>SEC.  DE INSTRUC. DEL T.  DE INSTAN. DE TORRENT. PLAZA Nº 2</c:v>
                </c:pt>
                <c:pt idx="39">
                  <c:v>SEC.  DE INSTRUC. DEL T.  DE INSTAN. DE TORRENT. PLAZA Nº 3</c:v>
                </c:pt>
                <c:pt idx="40">
                  <c:v>JDO.  DE INSTRUCCIÓN Nº.  1 DE VALÈNCIA</c:v>
                </c:pt>
                <c:pt idx="41">
                  <c:v>JDO.  DE INSTRUCCIÓN Nº.  2 DE VALÈNCIA</c:v>
                </c:pt>
                <c:pt idx="42">
                  <c:v>JDO.  DE INSTRUCCIÓN Nº.  3 DE VALÈNCIA</c:v>
                </c:pt>
                <c:pt idx="43">
                  <c:v>JDO.  DE INSTRUCCIÓN Nº.  4 DE VALÈNCIA</c:v>
                </c:pt>
                <c:pt idx="44">
                  <c:v>JDO.  DE INSTRUCCIÓN Nº.  5 DE VALÈNCIA</c:v>
                </c:pt>
                <c:pt idx="45">
                  <c:v>JDO.  DE INSTRUCCIÓN Nº.  6 DE VALÈNCIA</c:v>
                </c:pt>
                <c:pt idx="46">
                  <c:v>JDO.  DE INSTRUCCIÓN Nº.  7 DE VALÈNCIA</c:v>
                </c:pt>
                <c:pt idx="47">
                  <c:v>JDO.  DE INSTRUCCIÓN Nº.  8 DE VALÈNCIA</c:v>
                </c:pt>
                <c:pt idx="48">
                  <c:v>JDO.  DE INSTRUCCIÓN Nº.  9 DE VALÈNCIA</c:v>
                </c:pt>
                <c:pt idx="49">
                  <c:v>JDO.  DE INSTRUCCIÓN Nº.  10 DE VALÈNCIA</c:v>
                </c:pt>
                <c:pt idx="50">
                  <c:v>JDO.  DE INSTRUCCIÓN Nº.  11 DE VALÈNCIA</c:v>
                </c:pt>
                <c:pt idx="51">
                  <c:v>JDO.  DE INSTRUCCIÓN Nº.  12 DE VALÈNCIA</c:v>
                </c:pt>
                <c:pt idx="52">
                  <c:v>JDO.  DE INSTRUCCIÓN Nº.  13 DE VALÈNCIA</c:v>
                </c:pt>
                <c:pt idx="53">
                  <c:v>JDO.  DE INSTRUCCIÓN Nº.  14 DE VALÈNCIA</c:v>
                </c:pt>
                <c:pt idx="54">
                  <c:v>JDO.  DE INSTRUCCIÓN Nº.  15 DE VALÈNCIA</c:v>
                </c:pt>
                <c:pt idx="55">
                  <c:v>JDO.  DE INSTRUCCIÓN Nº.  16 DE VALÈNCIA</c:v>
                </c:pt>
                <c:pt idx="56">
                  <c:v>JDO.  DE INSTRUCCIÓN Nº.  17 DE VALÈNCIA</c:v>
                </c:pt>
                <c:pt idx="57">
                  <c:v>JDO.  DE INSTRUCCIÓN Nº.  18 DE VALÈNCIA</c:v>
                </c:pt>
                <c:pt idx="58">
                  <c:v>JDO.  DE INSTRUCCIÓN Nº.  19 DE VALÈNCIA</c:v>
                </c:pt>
                <c:pt idx="59">
                  <c:v>JDO.  DE INSTRUCCIÓN Nº.  20 DE VALÈNCIA</c:v>
                </c:pt>
                <c:pt idx="60">
                  <c:v>JDO.  DE INSTRUCCIÓN Nº.  21 DE VALÈNCIA</c:v>
                </c:pt>
              </c:strCache>
            </c:strRef>
          </c:cat>
          <c:val>
            <c:numRef>
              <c:f>INSTRUCCION!$J$5:$J$65</c:f>
              <c:numCache>
                <c:formatCode>General</c:formatCode>
                <c:ptCount val="61"/>
                <c:pt idx="0">
                  <c:v>51</c:v>
                </c:pt>
                <c:pt idx="1">
                  <c:v>15</c:v>
                </c:pt>
                <c:pt idx="2">
                  <c:v>97</c:v>
                </c:pt>
                <c:pt idx="3">
                  <c:v>144</c:v>
                </c:pt>
                <c:pt idx="4">
                  <c:v>127</c:v>
                </c:pt>
                <c:pt idx="5">
                  <c:v>115</c:v>
                </c:pt>
                <c:pt idx="6">
                  <c:v>188</c:v>
                </c:pt>
                <c:pt idx="7">
                  <c:v>132</c:v>
                </c:pt>
                <c:pt idx="8">
                  <c:v>140</c:v>
                </c:pt>
                <c:pt idx="9">
                  <c:v>149</c:v>
                </c:pt>
                <c:pt idx="10">
                  <c:v>73</c:v>
                </c:pt>
                <c:pt idx="11">
                  <c:v>167</c:v>
                </c:pt>
                <c:pt idx="12">
                  <c:v>141</c:v>
                </c:pt>
                <c:pt idx="13">
                  <c:v>56</c:v>
                </c:pt>
                <c:pt idx="14">
                  <c:v>66</c:v>
                </c:pt>
                <c:pt idx="15">
                  <c:v>84</c:v>
                </c:pt>
                <c:pt idx="16">
                  <c:v>178</c:v>
                </c:pt>
                <c:pt idx="17">
                  <c:v>118</c:v>
                </c:pt>
                <c:pt idx="18">
                  <c:v>123</c:v>
                </c:pt>
                <c:pt idx="19">
                  <c:v>149</c:v>
                </c:pt>
                <c:pt idx="20">
                  <c:v>98</c:v>
                </c:pt>
                <c:pt idx="21">
                  <c:v>118</c:v>
                </c:pt>
                <c:pt idx="22">
                  <c:v>46</c:v>
                </c:pt>
                <c:pt idx="23">
                  <c:v>137</c:v>
                </c:pt>
                <c:pt idx="24">
                  <c:v>56</c:v>
                </c:pt>
                <c:pt idx="25">
                  <c:v>65</c:v>
                </c:pt>
                <c:pt idx="26">
                  <c:v>92</c:v>
                </c:pt>
                <c:pt idx="27">
                  <c:v>63</c:v>
                </c:pt>
                <c:pt idx="28">
                  <c:v>62</c:v>
                </c:pt>
                <c:pt idx="29">
                  <c:v>57</c:v>
                </c:pt>
                <c:pt idx="30">
                  <c:v>107</c:v>
                </c:pt>
                <c:pt idx="31">
                  <c:v>91</c:v>
                </c:pt>
                <c:pt idx="32">
                  <c:v>59</c:v>
                </c:pt>
                <c:pt idx="33">
                  <c:v>34</c:v>
                </c:pt>
                <c:pt idx="34">
                  <c:v>207</c:v>
                </c:pt>
                <c:pt idx="35">
                  <c:v>149</c:v>
                </c:pt>
                <c:pt idx="36">
                  <c:v>108</c:v>
                </c:pt>
                <c:pt idx="37">
                  <c:v>246</c:v>
                </c:pt>
                <c:pt idx="38">
                  <c:v>165</c:v>
                </c:pt>
                <c:pt idx="39">
                  <c:v>217</c:v>
                </c:pt>
                <c:pt idx="40">
                  <c:v>263</c:v>
                </c:pt>
                <c:pt idx="41">
                  <c:v>189</c:v>
                </c:pt>
                <c:pt idx="42">
                  <c:v>196</c:v>
                </c:pt>
                <c:pt idx="43">
                  <c:v>116</c:v>
                </c:pt>
                <c:pt idx="44">
                  <c:v>191</c:v>
                </c:pt>
                <c:pt idx="45">
                  <c:v>116</c:v>
                </c:pt>
                <c:pt idx="46">
                  <c:v>178</c:v>
                </c:pt>
                <c:pt idx="47">
                  <c:v>181</c:v>
                </c:pt>
                <c:pt idx="48">
                  <c:v>177</c:v>
                </c:pt>
                <c:pt idx="49">
                  <c:v>119</c:v>
                </c:pt>
                <c:pt idx="50">
                  <c:v>212</c:v>
                </c:pt>
                <c:pt idx="51">
                  <c:v>115</c:v>
                </c:pt>
                <c:pt idx="52">
                  <c:v>94</c:v>
                </c:pt>
                <c:pt idx="53">
                  <c:v>225</c:v>
                </c:pt>
                <c:pt idx="54">
                  <c:v>96</c:v>
                </c:pt>
                <c:pt idx="55">
                  <c:v>176</c:v>
                </c:pt>
                <c:pt idx="56">
                  <c:v>161</c:v>
                </c:pt>
                <c:pt idx="57">
                  <c:v>181</c:v>
                </c:pt>
                <c:pt idx="58">
                  <c:v>264</c:v>
                </c:pt>
                <c:pt idx="59">
                  <c:v>296</c:v>
                </c:pt>
                <c:pt idx="60">
                  <c:v>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813-445E-AE4C-CBEF8B576368}"/>
            </c:ext>
          </c:extLst>
        </c:ser>
        <c:ser>
          <c:idx val="2"/>
          <c:order val="2"/>
          <c:tx>
            <c:strRef>
              <c:f>INSTRUCCION!$K$4</c:f>
              <c:strCache>
                <c:ptCount val="1"/>
                <c:pt idx="0">
                  <c:v>Ejecuciones en trámite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INSTRUCCION!$A$5:$A$65</c:f>
              <c:strCache>
                <c:ptCount val="61"/>
                <c:pt idx="0">
                  <c:v>SEC.  DE INSTRUC. DEL T.  DE INSTAN. DE DENIA. PLAZA Nº 1</c:v>
                </c:pt>
                <c:pt idx="1">
                  <c:v>SEC.  DE INSTRUC. DEL T.  DE INSTAN. DE DENIA. PLAZA Nº 2</c:v>
                </c:pt>
                <c:pt idx="2">
                  <c:v>SEC.  DE INSTRUC. DEL T.  DE INSTAN. DE DENIA. PLAZA Nº 3</c:v>
                </c:pt>
                <c:pt idx="3">
                  <c:v>JDO.  DE INSTRUCCIÓN Nº.  1 DE ALACANT/ALICANTE</c:v>
                </c:pt>
                <c:pt idx="4">
                  <c:v>JDO.  DE INSTRUCCIÓN Nº.  2 DE ALACANT/ALICANTE</c:v>
                </c:pt>
                <c:pt idx="5">
                  <c:v>JDO.  DE INSTRUCCIÓN Nº.  3 DE ALACANT/ALICANTE</c:v>
                </c:pt>
                <c:pt idx="6">
                  <c:v>JDO.  DE INSTRUCCIÓN Nº.  4 DE ALACANT/ALICANTE</c:v>
                </c:pt>
                <c:pt idx="7">
                  <c:v>JDO.  DE INSTRUCCIÓN Nº.  5 DE ALACANT/ALICANTE</c:v>
                </c:pt>
                <c:pt idx="8">
                  <c:v>JDO.  DE INSTRUCCIÓN Nº.  6 DE ALACANT/ALICANTE</c:v>
                </c:pt>
                <c:pt idx="9">
                  <c:v>JDO.  DE INSTRUCCIÓN Nº.  7 DE ALACANT/ALICANTE</c:v>
                </c:pt>
                <c:pt idx="10">
                  <c:v>JDO.  DE INSTRUCCIÓN Nº.  8 DE ALACANT/ALICANTE</c:v>
                </c:pt>
                <c:pt idx="11">
                  <c:v>JDO.  DE INSTRUCCIÓN Nº.  9 DE ALACANT/ALICANTE</c:v>
                </c:pt>
                <c:pt idx="12">
                  <c:v>JDO.  DE INSTRUCCIÓN Nº.  1 DE ORIHUELA</c:v>
                </c:pt>
                <c:pt idx="13">
                  <c:v>JDO.  DE INSTRUCCIÓN Nº.  2 DE ORIHUELA</c:v>
                </c:pt>
                <c:pt idx="14">
                  <c:v>JDO.  DE INSTRUCCIÓN Nº.  3 DE ORIHUELA</c:v>
                </c:pt>
                <c:pt idx="15">
                  <c:v>JDO.  DE INSTRUCCIÓN Nº.  1 DE ELX/ELCHE</c:v>
                </c:pt>
                <c:pt idx="16">
                  <c:v>JDO.  DE INSTRUCCIÓN Nº.  2 DE ELX/ELCHE</c:v>
                </c:pt>
                <c:pt idx="17">
                  <c:v>JDO.  DE INSTRUCCIÓN Nº.  3 DE ELX/ELCHE</c:v>
                </c:pt>
                <c:pt idx="18">
                  <c:v>JDO.  DE INSTRUCCIÓN Nº.  4 DE ELX/ELCHE</c:v>
                </c:pt>
                <c:pt idx="19">
                  <c:v>JDO.  DE INSTRUCCIÓN Nº.  5 DE ELX/ELCHE</c:v>
                </c:pt>
                <c:pt idx="20">
                  <c:v>JDO.  DE INSTRUCCIÓN Nº.  1 DE BENIDORM</c:v>
                </c:pt>
                <c:pt idx="21">
                  <c:v>JDO.  DE INSTRUCCIÓN Nº.  2 DE BENIDORM</c:v>
                </c:pt>
                <c:pt idx="22">
                  <c:v>JDO.  DE INSTRUCCIÓN Nº.  3 DE BENIDORM</c:v>
                </c:pt>
                <c:pt idx="23">
                  <c:v>JDO.  DE INSTRUCCIÓN Nº.  4 DE BENIDORM</c:v>
                </c:pt>
                <c:pt idx="24">
                  <c:v>JDO.  DE INSTRUCCIÓN Nº.  1 DE TORREVIEJA</c:v>
                </c:pt>
                <c:pt idx="25">
                  <c:v>JDO.  DE INSTRUCCIÓN Nº.  2 DE TORREVIEJA</c:v>
                </c:pt>
                <c:pt idx="26">
                  <c:v>JDO.  DE INSTRUCCIÓN Nº.  3 DE TORREVIEJA</c:v>
                </c:pt>
                <c:pt idx="27">
                  <c:v>JDO.  DE INSTRUCCIÓN Nº.  4 DE TORREVIEJA</c:v>
                </c:pt>
                <c:pt idx="28">
                  <c:v>JDO.  DE INSTRUCCIÓN Nº.  1 DE CASTELLÓ DE LA PLANA/CASTELLÓN DE LA PLANA</c:v>
                </c:pt>
                <c:pt idx="29">
                  <c:v>JDO.  DE INSTRUCCIÓN Nº.  2 DE CASTELLÓ DE LA PLANA/CASTELLÓN DE LA PLANA</c:v>
                </c:pt>
                <c:pt idx="30">
                  <c:v>JDO.  DE INSTRUCCIÓN Nº.  3 DE CASTELLÓ DE LA PLANA/CASTELLÓN DE LA PLANA</c:v>
                </c:pt>
                <c:pt idx="31">
                  <c:v>JDO.  DE INSTRUCCIÓN Nº.  4 DE CASTELLÓ DE LA PLANA/CASTELLÓN DE LA PLANA</c:v>
                </c:pt>
                <c:pt idx="32">
                  <c:v>JDO.  DE INSTRUCCIÓN Nº.  5 DE CASTELLÓ DE LA PLANA/CASTELLÓN DE LA PLANA</c:v>
                </c:pt>
                <c:pt idx="33">
                  <c:v>JDO.  DE INSTRUCCIÓN Nº.  6 DE CASTELLÓ DE LA PLANA/CASTELLÓN DE LA PLANA</c:v>
                </c:pt>
                <c:pt idx="34">
                  <c:v>JDO.  DE INSTRUCCIÓN Nº.  1 DE GANDIA</c:v>
                </c:pt>
                <c:pt idx="35">
                  <c:v>JDO.  DE INSTRUCCIÓN Nº.  2 DE GANDIA</c:v>
                </c:pt>
                <c:pt idx="36">
                  <c:v>JDO.  DE INSTRUCCIÓN Nº.  3 DE GANDIA</c:v>
                </c:pt>
                <c:pt idx="37">
                  <c:v>SEC.  DE INSTRUC. DEL T.  DE INSTAN. DE TORRENT. PLAZA Nº 1</c:v>
                </c:pt>
                <c:pt idx="38">
                  <c:v>SEC.  DE INSTRUC. DEL T.  DE INSTAN. DE TORRENT. PLAZA Nº 2</c:v>
                </c:pt>
                <c:pt idx="39">
                  <c:v>SEC.  DE INSTRUC. DEL T.  DE INSTAN. DE TORRENT. PLAZA Nº 3</c:v>
                </c:pt>
                <c:pt idx="40">
                  <c:v>JDO.  DE INSTRUCCIÓN Nº.  1 DE VALÈNCIA</c:v>
                </c:pt>
                <c:pt idx="41">
                  <c:v>JDO.  DE INSTRUCCIÓN Nº.  2 DE VALÈNCIA</c:v>
                </c:pt>
                <c:pt idx="42">
                  <c:v>JDO.  DE INSTRUCCIÓN Nº.  3 DE VALÈNCIA</c:v>
                </c:pt>
                <c:pt idx="43">
                  <c:v>JDO.  DE INSTRUCCIÓN Nº.  4 DE VALÈNCIA</c:v>
                </c:pt>
                <c:pt idx="44">
                  <c:v>JDO.  DE INSTRUCCIÓN Nº.  5 DE VALÈNCIA</c:v>
                </c:pt>
                <c:pt idx="45">
                  <c:v>JDO.  DE INSTRUCCIÓN Nº.  6 DE VALÈNCIA</c:v>
                </c:pt>
                <c:pt idx="46">
                  <c:v>JDO.  DE INSTRUCCIÓN Nº.  7 DE VALÈNCIA</c:v>
                </c:pt>
                <c:pt idx="47">
                  <c:v>JDO.  DE INSTRUCCIÓN Nº.  8 DE VALÈNCIA</c:v>
                </c:pt>
                <c:pt idx="48">
                  <c:v>JDO.  DE INSTRUCCIÓN Nº.  9 DE VALÈNCIA</c:v>
                </c:pt>
                <c:pt idx="49">
                  <c:v>JDO.  DE INSTRUCCIÓN Nº.  10 DE VALÈNCIA</c:v>
                </c:pt>
                <c:pt idx="50">
                  <c:v>JDO.  DE INSTRUCCIÓN Nº.  11 DE VALÈNCIA</c:v>
                </c:pt>
                <c:pt idx="51">
                  <c:v>JDO.  DE INSTRUCCIÓN Nº.  12 DE VALÈNCIA</c:v>
                </c:pt>
                <c:pt idx="52">
                  <c:v>JDO.  DE INSTRUCCIÓN Nº.  13 DE VALÈNCIA</c:v>
                </c:pt>
                <c:pt idx="53">
                  <c:v>JDO.  DE INSTRUCCIÓN Nº.  14 DE VALÈNCIA</c:v>
                </c:pt>
                <c:pt idx="54">
                  <c:v>JDO.  DE INSTRUCCIÓN Nº.  15 DE VALÈNCIA</c:v>
                </c:pt>
                <c:pt idx="55">
                  <c:v>JDO.  DE INSTRUCCIÓN Nº.  16 DE VALÈNCIA</c:v>
                </c:pt>
                <c:pt idx="56">
                  <c:v>JDO.  DE INSTRUCCIÓN Nº.  17 DE VALÈNCIA</c:v>
                </c:pt>
                <c:pt idx="57">
                  <c:v>JDO.  DE INSTRUCCIÓN Nº.  18 DE VALÈNCIA</c:v>
                </c:pt>
                <c:pt idx="58">
                  <c:v>JDO.  DE INSTRUCCIÓN Nº.  19 DE VALÈNCIA</c:v>
                </c:pt>
                <c:pt idx="59">
                  <c:v>JDO.  DE INSTRUCCIÓN Nº.  20 DE VALÈNCIA</c:v>
                </c:pt>
                <c:pt idx="60">
                  <c:v>JDO.  DE INSTRUCCIÓN Nº.  21 DE VALÈNCIA</c:v>
                </c:pt>
              </c:strCache>
            </c:strRef>
          </c:cat>
          <c:val>
            <c:numRef>
              <c:f>INSTRUCCION!$K$5:$K$65</c:f>
              <c:numCache>
                <c:formatCode>General</c:formatCode>
                <c:ptCount val="61"/>
                <c:pt idx="0">
                  <c:v>134</c:v>
                </c:pt>
                <c:pt idx="1">
                  <c:v>96</c:v>
                </c:pt>
                <c:pt idx="2">
                  <c:v>53</c:v>
                </c:pt>
                <c:pt idx="3">
                  <c:v>94</c:v>
                </c:pt>
                <c:pt idx="4">
                  <c:v>57</c:v>
                </c:pt>
                <c:pt idx="5">
                  <c:v>73</c:v>
                </c:pt>
                <c:pt idx="6">
                  <c:v>68</c:v>
                </c:pt>
                <c:pt idx="7">
                  <c:v>38</c:v>
                </c:pt>
                <c:pt idx="8">
                  <c:v>79</c:v>
                </c:pt>
                <c:pt idx="9">
                  <c:v>89</c:v>
                </c:pt>
                <c:pt idx="10">
                  <c:v>47</c:v>
                </c:pt>
                <c:pt idx="11">
                  <c:v>44</c:v>
                </c:pt>
                <c:pt idx="12">
                  <c:v>121</c:v>
                </c:pt>
                <c:pt idx="13">
                  <c:v>172</c:v>
                </c:pt>
                <c:pt idx="14">
                  <c:v>79</c:v>
                </c:pt>
                <c:pt idx="15">
                  <c:v>49</c:v>
                </c:pt>
                <c:pt idx="16">
                  <c:v>95</c:v>
                </c:pt>
                <c:pt idx="17">
                  <c:v>92</c:v>
                </c:pt>
                <c:pt idx="18">
                  <c:v>221</c:v>
                </c:pt>
                <c:pt idx="19">
                  <c:v>109</c:v>
                </c:pt>
                <c:pt idx="20">
                  <c:v>141</c:v>
                </c:pt>
                <c:pt idx="21">
                  <c:v>65</c:v>
                </c:pt>
                <c:pt idx="22">
                  <c:v>84</c:v>
                </c:pt>
                <c:pt idx="23">
                  <c:v>83</c:v>
                </c:pt>
                <c:pt idx="24">
                  <c:v>99</c:v>
                </c:pt>
                <c:pt idx="25">
                  <c:v>113</c:v>
                </c:pt>
                <c:pt idx="26">
                  <c:v>88</c:v>
                </c:pt>
                <c:pt idx="27">
                  <c:v>90</c:v>
                </c:pt>
                <c:pt idx="28">
                  <c:v>134</c:v>
                </c:pt>
                <c:pt idx="29">
                  <c:v>183</c:v>
                </c:pt>
                <c:pt idx="30">
                  <c:v>48</c:v>
                </c:pt>
                <c:pt idx="31">
                  <c:v>79</c:v>
                </c:pt>
                <c:pt idx="32">
                  <c:v>211</c:v>
                </c:pt>
                <c:pt idx="33">
                  <c:v>101</c:v>
                </c:pt>
                <c:pt idx="34">
                  <c:v>139</c:v>
                </c:pt>
                <c:pt idx="35">
                  <c:v>122</c:v>
                </c:pt>
                <c:pt idx="36">
                  <c:v>110</c:v>
                </c:pt>
                <c:pt idx="37">
                  <c:v>115</c:v>
                </c:pt>
                <c:pt idx="38">
                  <c:v>140</c:v>
                </c:pt>
                <c:pt idx="39">
                  <c:v>123</c:v>
                </c:pt>
                <c:pt idx="40">
                  <c:v>84</c:v>
                </c:pt>
                <c:pt idx="41">
                  <c:v>67</c:v>
                </c:pt>
                <c:pt idx="42">
                  <c:v>125</c:v>
                </c:pt>
                <c:pt idx="43">
                  <c:v>67</c:v>
                </c:pt>
                <c:pt idx="44">
                  <c:v>82</c:v>
                </c:pt>
                <c:pt idx="45">
                  <c:v>203</c:v>
                </c:pt>
                <c:pt idx="46">
                  <c:v>72</c:v>
                </c:pt>
                <c:pt idx="47">
                  <c:v>67</c:v>
                </c:pt>
                <c:pt idx="48">
                  <c:v>95</c:v>
                </c:pt>
                <c:pt idx="49">
                  <c:v>138</c:v>
                </c:pt>
                <c:pt idx="50">
                  <c:v>67</c:v>
                </c:pt>
                <c:pt idx="51">
                  <c:v>105</c:v>
                </c:pt>
                <c:pt idx="52">
                  <c:v>66</c:v>
                </c:pt>
                <c:pt idx="53">
                  <c:v>57</c:v>
                </c:pt>
                <c:pt idx="54">
                  <c:v>142</c:v>
                </c:pt>
                <c:pt idx="55">
                  <c:v>105</c:v>
                </c:pt>
                <c:pt idx="56">
                  <c:v>114</c:v>
                </c:pt>
                <c:pt idx="57">
                  <c:v>69</c:v>
                </c:pt>
                <c:pt idx="58">
                  <c:v>80</c:v>
                </c:pt>
                <c:pt idx="59">
                  <c:v>137</c:v>
                </c:pt>
                <c:pt idx="60">
                  <c:v>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813-445E-AE4C-CBEF8B5763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810653328"/>
        <c:axId val="1724110624"/>
      </c:barChart>
      <c:catAx>
        <c:axId val="1810653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724110624"/>
        <c:crosses val="autoZero"/>
        <c:auto val="1"/>
        <c:lblAlgn val="ctr"/>
        <c:lblOffset val="100"/>
        <c:noMultiLvlLbl val="0"/>
      </c:catAx>
      <c:valAx>
        <c:axId val="17241106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8106533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3617021276595741E-2"/>
          <c:y val="0.16254633661224493"/>
          <c:w val="0.76356403455611765"/>
          <c:h val="0.43170856190793488"/>
        </c:manualLayout>
      </c:layout>
      <c:barChart>
        <c:barDir val="col"/>
        <c:grouping val="clustered"/>
        <c:varyColors val="0"/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122220544"/>
        <c:axId val="121698496"/>
      </c:barChart>
      <c:catAx>
        <c:axId val="12222054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121698496"/>
        <c:crosses val="autoZero"/>
        <c:auto val="1"/>
        <c:lblAlgn val="ctr"/>
        <c:lblOffset val="100"/>
        <c:noMultiLvlLbl val="0"/>
      </c:catAx>
      <c:valAx>
        <c:axId val="121698496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one"/>
        <c:crossAx val="12222054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1617837986113177E-2"/>
          <c:y val="0.18038573457657306"/>
          <c:w val="0.91328161760997073"/>
          <c:h val="0.64746418981599441"/>
        </c:manualLayout>
      </c:layout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23523584"/>
        <c:axId val="122313472"/>
      </c:barChart>
      <c:catAx>
        <c:axId val="1235235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22313472"/>
        <c:crosses val="autoZero"/>
        <c:auto val="1"/>
        <c:lblAlgn val="ctr"/>
        <c:lblOffset val="100"/>
        <c:noMultiLvlLbl val="0"/>
      </c:catAx>
      <c:valAx>
        <c:axId val="1223134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23523584"/>
        <c:crosses val="autoZero"/>
        <c:crossBetween val="between"/>
      </c:valAx>
      <c:spPr>
        <a:noFill/>
        <a:ln w="25400"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Fase Declarativa</a:t>
            </a:r>
            <a:r>
              <a:rPr lang="es-ES" baseline="0"/>
              <a:t> </a:t>
            </a:r>
            <a:endParaRPr lang="es-ES"/>
          </a:p>
        </c:rich>
      </c:tx>
      <c:layout>
        <c:manualLayout>
          <c:xMode val="edge"/>
          <c:yMode val="edge"/>
          <c:x val="0.36606933508311468"/>
          <c:y val="9.259259259259258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MENORES!$B$4</c:f>
              <c:strCache>
                <c:ptCount val="1"/>
                <c:pt idx="0">
                  <c:v>Asuntos ingresados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MENORES!$A$5:$A$12</c:f>
              <c:strCache>
                <c:ptCount val="8"/>
                <c:pt idx="0">
                  <c:v>JDO.  DE MENORES Nº.  1 DE ALACANT/ALICANTE</c:v>
                </c:pt>
                <c:pt idx="1">
                  <c:v>JDO.  DE MENORES Nº.  2 DE ALACANT/ALICANTE</c:v>
                </c:pt>
                <c:pt idx="2">
                  <c:v>JDO.  DE MENORES Nº.  3 DE ALACANT/ALICANTE</c:v>
                </c:pt>
                <c:pt idx="3">
                  <c:v>JDO.  DE MENORES Nº.  1 DE CASTELLÓ DE LA PLANA/CASTELLÓN DE LA PLANA</c:v>
                </c:pt>
                <c:pt idx="4">
                  <c:v>JDO.  DE MENORES Nº.  1 DE VALÈNCIA</c:v>
                </c:pt>
                <c:pt idx="5">
                  <c:v>JDO.  DE MENORES Nº.  2 DE VALÈNCIA</c:v>
                </c:pt>
                <c:pt idx="6">
                  <c:v>JDO.  DE MENORES Nº.  3 DE VALÈNCIA</c:v>
                </c:pt>
                <c:pt idx="7">
                  <c:v>JDO.  DE MENORES Nº.  4 DE VALÈNCIA</c:v>
                </c:pt>
              </c:strCache>
            </c:strRef>
          </c:cat>
          <c:val>
            <c:numRef>
              <c:f>MENORES!$B$5:$B$12</c:f>
              <c:numCache>
                <c:formatCode>#,##0</c:formatCode>
                <c:ptCount val="8"/>
                <c:pt idx="0">
                  <c:v>443</c:v>
                </c:pt>
                <c:pt idx="1">
                  <c:v>427</c:v>
                </c:pt>
                <c:pt idx="2">
                  <c:v>439</c:v>
                </c:pt>
                <c:pt idx="3">
                  <c:v>359</c:v>
                </c:pt>
                <c:pt idx="4">
                  <c:v>411</c:v>
                </c:pt>
                <c:pt idx="5">
                  <c:v>436</c:v>
                </c:pt>
                <c:pt idx="6">
                  <c:v>396</c:v>
                </c:pt>
                <c:pt idx="7">
                  <c:v>441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ECE-4301-ACB4-FE713FE27824}"/>
            </c:ext>
          </c:extLst>
        </c:ser>
        <c:ser>
          <c:idx val="1"/>
          <c:order val="1"/>
          <c:tx>
            <c:strRef>
              <c:f>MENORES!$C$4</c:f>
              <c:strCache>
                <c:ptCount val="1"/>
                <c:pt idx="0">
                  <c:v>Asuntos terminados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MENORES!$A$5:$A$12</c:f>
              <c:strCache>
                <c:ptCount val="8"/>
                <c:pt idx="0">
                  <c:v>JDO.  DE MENORES Nº.  1 DE ALACANT/ALICANTE</c:v>
                </c:pt>
                <c:pt idx="1">
                  <c:v>JDO.  DE MENORES Nº.  2 DE ALACANT/ALICANTE</c:v>
                </c:pt>
                <c:pt idx="2">
                  <c:v>JDO.  DE MENORES Nº.  3 DE ALACANT/ALICANTE</c:v>
                </c:pt>
                <c:pt idx="3">
                  <c:v>JDO.  DE MENORES Nº.  1 DE CASTELLÓ DE LA PLANA/CASTELLÓN DE LA PLANA</c:v>
                </c:pt>
                <c:pt idx="4">
                  <c:v>JDO.  DE MENORES Nº.  1 DE VALÈNCIA</c:v>
                </c:pt>
                <c:pt idx="5">
                  <c:v>JDO.  DE MENORES Nº.  2 DE VALÈNCIA</c:v>
                </c:pt>
                <c:pt idx="6">
                  <c:v>JDO.  DE MENORES Nº.  3 DE VALÈNCIA</c:v>
                </c:pt>
                <c:pt idx="7">
                  <c:v>JDO.  DE MENORES Nº.  4 DE VALÈNCIA</c:v>
                </c:pt>
              </c:strCache>
            </c:strRef>
          </c:cat>
          <c:val>
            <c:numRef>
              <c:f>MENORES!$C$5:$C$12</c:f>
              <c:numCache>
                <c:formatCode>#,##0</c:formatCode>
                <c:ptCount val="8"/>
                <c:pt idx="0">
                  <c:v>462</c:v>
                </c:pt>
                <c:pt idx="1">
                  <c:v>501</c:v>
                </c:pt>
                <c:pt idx="2">
                  <c:v>429</c:v>
                </c:pt>
                <c:pt idx="3">
                  <c:v>380</c:v>
                </c:pt>
                <c:pt idx="4">
                  <c:v>412</c:v>
                </c:pt>
                <c:pt idx="5">
                  <c:v>475</c:v>
                </c:pt>
                <c:pt idx="6">
                  <c:v>419</c:v>
                </c:pt>
                <c:pt idx="7">
                  <c:v>423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ECE-4301-ACB4-FE713FE27824}"/>
            </c:ext>
          </c:extLst>
        </c:ser>
        <c:ser>
          <c:idx val="2"/>
          <c:order val="2"/>
          <c:tx>
            <c:strRef>
              <c:f>MENORES!$D$4</c:f>
              <c:strCache>
                <c:ptCount val="1"/>
                <c:pt idx="0">
                  <c:v>Asuntos en trámite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MENORES!$A$5:$A$12</c:f>
              <c:strCache>
                <c:ptCount val="8"/>
                <c:pt idx="0">
                  <c:v>JDO.  DE MENORES Nº.  1 DE ALACANT/ALICANTE</c:v>
                </c:pt>
                <c:pt idx="1">
                  <c:v>JDO.  DE MENORES Nº.  2 DE ALACANT/ALICANTE</c:v>
                </c:pt>
                <c:pt idx="2">
                  <c:v>JDO.  DE MENORES Nº.  3 DE ALACANT/ALICANTE</c:v>
                </c:pt>
                <c:pt idx="3">
                  <c:v>JDO.  DE MENORES Nº.  1 DE CASTELLÓ DE LA PLANA/CASTELLÓN DE LA PLANA</c:v>
                </c:pt>
                <c:pt idx="4">
                  <c:v>JDO.  DE MENORES Nº.  1 DE VALÈNCIA</c:v>
                </c:pt>
                <c:pt idx="5">
                  <c:v>JDO.  DE MENORES Nº.  2 DE VALÈNCIA</c:v>
                </c:pt>
                <c:pt idx="6">
                  <c:v>JDO.  DE MENORES Nº.  3 DE VALÈNCIA</c:v>
                </c:pt>
                <c:pt idx="7">
                  <c:v>JDO.  DE MENORES Nº.  4 DE VALÈNCIA</c:v>
                </c:pt>
              </c:strCache>
            </c:strRef>
          </c:cat>
          <c:val>
            <c:numRef>
              <c:f>MENORES!$D$5:$D$12</c:f>
              <c:numCache>
                <c:formatCode>#,##0</c:formatCode>
                <c:ptCount val="8"/>
                <c:pt idx="0">
                  <c:v>288</c:v>
                </c:pt>
                <c:pt idx="1">
                  <c:v>229</c:v>
                </c:pt>
                <c:pt idx="2">
                  <c:v>327</c:v>
                </c:pt>
                <c:pt idx="3">
                  <c:v>96</c:v>
                </c:pt>
                <c:pt idx="4">
                  <c:v>164</c:v>
                </c:pt>
                <c:pt idx="5">
                  <c:v>208</c:v>
                </c:pt>
                <c:pt idx="6">
                  <c:v>120</c:v>
                </c:pt>
                <c:pt idx="7">
                  <c:v>189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ECE-4301-ACB4-FE713FE278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96612448"/>
        <c:axId val="1596612928"/>
      </c:barChart>
      <c:catAx>
        <c:axId val="15966124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596612928"/>
        <c:crosses val="autoZero"/>
        <c:auto val="1"/>
        <c:lblAlgn val="ctr"/>
        <c:lblOffset val="100"/>
        <c:noMultiLvlLbl val="0"/>
      </c:catAx>
      <c:valAx>
        <c:axId val="1596612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5966124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Fase de Resolución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MENORES!$E$4</c:f>
              <c:strCache>
                <c:ptCount val="1"/>
                <c:pt idx="0">
                  <c:v>Sentencias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MENORES!$A$5:$A$12</c:f>
              <c:strCache>
                <c:ptCount val="8"/>
                <c:pt idx="0">
                  <c:v>JDO.  DE MENORES Nº.  1 DE ALACANT/ALICANTE</c:v>
                </c:pt>
                <c:pt idx="1">
                  <c:v>JDO.  DE MENORES Nº.  2 DE ALACANT/ALICANTE</c:v>
                </c:pt>
                <c:pt idx="2">
                  <c:v>JDO.  DE MENORES Nº.  3 DE ALACANT/ALICANTE</c:v>
                </c:pt>
                <c:pt idx="3">
                  <c:v>JDO.  DE MENORES Nº.  1 DE CASTELLÓ DE LA PLANA/CASTELLÓN DE LA PLANA</c:v>
                </c:pt>
                <c:pt idx="4">
                  <c:v>JDO.  DE MENORES Nº.  1 DE VALÈNCIA</c:v>
                </c:pt>
                <c:pt idx="5">
                  <c:v>JDO.  DE MENORES Nº.  2 DE VALÈNCIA</c:v>
                </c:pt>
                <c:pt idx="6">
                  <c:v>JDO.  DE MENORES Nº.  3 DE VALÈNCIA</c:v>
                </c:pt>
                <c:pt idx="7">
                  <c:v>JDO.  DE MENORES Nº.  4 DE VALÈNCIA</c:v>
                </c:pt>
              </c:strCache>
            </c:strRef>
          </c:cat>
          <c:val>
            <c:numRef>
              <c:f>MENORES!$E$5:$E$12</c:f>
              <c:numCache>
                <c:formatCode>#,##0</c:formatCode>
                <c:ptCount val="8"/>
                <c:pt idx="0">
                  <c:v>325</c:v>
                </c:pt>
                <c:pt idx="1">
                  <c:v>350</c:v>
                </c:pt>
                <c:pt idx="2">
                  <c:v>326</c:v>
                </c:pt>
                <c:pt idx="3">
                  <c:v>182</c:v>
                </c:pt>
                <c:pt idx="4">
                  <c:v>160</c:v>
                </c:pt>
                <c:pt idx="5">
                  <c:v>174</c:v>
                </c:pt>
                <c:pt idx="6">
                  <c:v>199</c:v>
                </c:pt>
                <c:pt idx="7">
                  <c:v>188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0F9-41C6-9F6C-6714E8CF7A57}"/>
            </c:ext>
          </c:extLst>
        </c:ser>
        <c:ser>
          <c:idx val="1"/>
          <c:order val="1"/>
          <c:tx>
            <c:strRef>
              <c:f>MENORES!$F$4</c:f>
              <c:strCache>
                <c:ptCount val="1"/>
                <c:pt idx="0">
                  <c:v>Autos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MENORES!$A$5:$A$12</c:f>
              <c:strCache>
                <c:ptCount val="8"/>
                <c:pt idx="0">
                  <c:v>JDO.  DE MENORES Nº.  1 DE ALACANT/ALICANTE</c:v>
                </c:pt>
                <c:pt idx="1">
                  <c:v>JDO.  DE MENORES Nº.  2 DE ALACANT/ALICANTE</c:v>
                </c:pt>
                <c:pt idx="2">
                  <c:v>JDO.  DE MENORES Nº.  3 DE ALACANT/ALICANTE</c:v>
                </c:pt>
                <c:pt idx="3">
                  <c:v>JDO.  DE MENORES Nº.  1 DE CASTELLÓ DE LA PLANA/CASTELLÓN DE LA PLANA</c:v>
                </c:pt>
                <c:pt idx="4">
                  <c:v>JDO.  DE MENORES Nº.  1 DE VALÈNCIA</c:v>
                </c:pt>
                <c:pt idx="5">
                  <c:v>JDO.  DE MENORES Nº.  2 DE VALÈNCIA</c:v>
                </c:pt>
                <c:pt idx="6">
                  <c:v>JDO.  DE MENORES Nº.  3 DE VALÈNCIA</c:v>
                </c:pt>
                <c:pt idx="7">
                  <c:v>JDO.  DE MENORES Nº.  4 DE VALÈNCIA</c:v>
                </c:pt>
              </c:strCache>
            </c:strRef>
          </c:cat>
          <c:val>
            <c:numRef>
              <c:f>MENORES!$F$5:$F$12</c:f>
              <c:numCache>
                <c:formatCode>#,##0</c:formatCode>
                <c:ptCount val="8"/>
                <c:pt idx="0">
                  <c:v>137</c:v>
                </c:pt>
                <c:pt idx="1">
                  <c:v>131</c:v>
                </c:pt>
                <c:pt idx="2">
                  <c:v>102</c:v>
                </c:pt>
                <c:pt idx="3">
                  <c:v>190</c:v>
                </c:pt>
                <c:pt idx="4">
                  <c:v>238</c:v>
                </c:pt>
                <c:pt idx="5">
                  <c:v>297</c:v>
                </c:pt>
                <c:pt idx="6">
                  <c:v>209</c:v>
                </c:pt>
                <c:pt idx="7">
                  <c:v>236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0F9-41C6-9F6C-6714E8CF7A57}"/>
            </c:ext>
          </c:extLst>
        </c:ser>
        <c:ser>
          <c:idx val="2"/>
          <c:order val="2"/>
          <c:tx>
            <c:strRef>
              <c:f>MENORES!$G$4</c:f>
              <c:strCache>
                <c:ptCount val="1"/>
                <c:pt idx="0">
                  <c:v>Decretos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MENORES!$A$5:$A$12</c:f>
              <c:strCache>
                <c:ptCount val="8"/>
                <c:pt idx="0">
                  <c:v>JDO.  DE MENORES Nº.  1 DE ALACANT/ALICANTE</c:v>
                </c:pt>
                <c:pt idx="1">
                  <c:v>JDO.  DE MENORES Nº.  2 DE ALACANT/ALICANTE</c:v>
                </c:pt>
                <c:pt idx="2">
                  <c:v>JDO.  DE MENORES Nº.  3 DE ALACANT/ALICANTE</c:v>
                </c:pt>
                <c:pt idx="3">
                  <c:v>JDO.  DE MENORES Nº.  1 DE CASTELLÓ DE LA PLANA/CASTELLÓN DE LA PLANA</c:v>
                </c:pt>
                <c:pt idx="4">
                  <c:v>JDO.  DE MENORES Nº.  1 DE VALÈNCIA</c:v>
                </c:pt>
                <c:pt idx="5">
                  <c:v>JDO.  DE MENORES Nº.  2 DE VALÈNCIA</c:v>
                </c:pt>
                <c:pt idx="6">
                  <c:v>JDO.  DE MENORES Nº.  3 DE VALÈNCIA</c:v>
                </c:pt>
                <c:pt idx="7">
                  <c:v>JDO.  DE MENORES Nº.  4 DE VALÈNCIA</c:v>
                </c:pt>
              </c:strCache>
            </c:strRef>
          </c:cat>
          <c:val>
            <c:numRef>
              <c:f>MENORES!$G$5:$G$12</c:f>
              <c:numCache>
                <c:formatCode>#,##0</c:formatCode>
                <c:ptCount val="8"/>
                <c:pt idx="0">
                  <c:v>124</c:v>
                </c:pt>
                <c:pt idx="1">
                  <c:v>124</c:v>
                </c:pt>
                <c:pt idx="2">
                  <c:v>0</c:v>
                </c:pt>
                <c:pt idx="3">
                  <c:v>93</c:v>
                </c:pt>
                <c:pt idx="4">
                  <c:v>44</c:v>
                </c:pt>
                <c:pt idx="5">
                  <c:v>20</c:v>
                </c:pt>
                <c:pt idx="6">
                  <c:v>88</c:v>
                </c:pt>
                <c:pt idx="7">
                  <c:v>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0F9-41C6-9F6C-6714E8CF7A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810656208"/>
        <c:axId val="1810661968"/>
      </c:barChart>
      <c:catAx>
        <c:axId val="18106562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810661968"/>
        <c:crosses val="autoZero"/>
        <c:auto val="1"/>
        <c:lblAlgn val="ctr"/>
        <c:lblOffset val="100"/>
        <c:noMultiLvlLbl val="0"/>
      </c:catAx>
      <c:valAx>
        <c:axId val="18106619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8106562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Fase de Ejecución</a:t>
            </a:r>
          </a:p>
        </c:rich>
      </c:tx>
      <c:layout>
        <c:manualLayout>
          <c:xMode val="edge"/>
          <c:yMode val="edge"/>
          <c:x val="0.35256233595800524"/>
          <c:y val="1.388888888888888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MENORES!$H$4</c:f>
              <c:strCache>
                <c:ptCount val="1"/>
                <c:pt idx="0">
                  <c:v>Ejecuciones ingresadas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MENORES!$A$5:$A$12</c:f>
              <c:strCache>
                <c:ptCount val="8"/>
                <c:pt idx="0">
                  <c:v>JDO.  DE MENORES Nº.  1 DE ALACANT/ALICANTE</c:v>
                </c:pt>
                <c:pt idx="1">
                  <c:v>JDO.  DE MENORES Nº.  2 DE ALACANT/ALICANTE</c:v>
                </c:pt>
                <c:pt idx="2">
                  <c:v>JDO.  DE MENORES Nº.  3 DE ALACANT/ALICANTE</c:v>
                </c:pt>
                <c:pt idx="3">
                  <c:v>JDO.  DE MENORES Nº.  1 DE CASTELLÓ DE LA PLANA/CASTELLÓN DE LA PLANA</c:v>
                </c:pt>
                <c:pt idx="4">
                  <c:v>JDO.  DE MENORES Nº.  1 DE VALÈNCIA</c:v>
                </c:pt>
                <c:pt idx="5">
                  <c:v>JDO.  DE MENORES Nº.  2 DE VALÈNCIA</c:v>
                </c:pt>
                <c:pt idx="6">
                  <c:v>JDO.  DE MENORES Nº.  3 DE VALÈNCIA</c:v>
                </c:pt>
                <c:pt idx="7">
                  <c:v>JDO.  DE MENORES Nº.  4 DE VALÈNCIA</c:v>
                </c:pt>
              </c:strCache>
            </c:strRef>
          </c:cat>
          <c:val>
            <c:numRef>
              <c:f>MENORES!$H$5:$H$12</c:f>
              <c:numCache>
                <c:formatCode>#,##0</c:formatCode>
                <c:ptCount val="8"/>
                <c:pt idx="0">
                  <c:v>217</c:v>
                </c:pt>
                <c:pt idx="1">
                  <c:v>254</c:v>
                </c:pt>
                <c:pt idx="2">
                  <c:v>317</c:v>
                </c:pt>
                <c:pt idx="3">
                  <c:v>190</c:v>
                </c:pt>
                <c:pt idx="4">
                  <c:v>172</c:v>
                </c:pt>
                <c:pt idx="5">
                  <c:v>165</c:v>
                </c:pt>
                <c:pt idx="6">
                  <c:v>215</c:v>
                </c:pt>
                <c:pt idx="7">
                  <c:v>190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10B-43C9-A977-0259078709C8}"/>
            </c:ext>
          </c:extLst>
        </c:ser>
        <c:ser>
          <c:idx val="1"/>
          <c:order val="1"/>
          <c:tx>
            <c:strRef>
              <c:f>MENORES!$I$4</c:f>
              <c:strCache>
                <c:ptCount val="1"/>
                <c:pt idx="0">
                  <c:v>Ejecuciones terminadas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MENORES!$A$5:$A$12</c:f>
              <c:strCache>
                <c:ptCount val="8"/>
                <c:pt idx="0">
                  <c:v>JDO.  DE MENORES Nº.  1 DE ALACANT/ALICANTE</c:v>
                </c:pt>
                <c:pt idx="1">
                  <c:v>JDO.  DE MENORES Nº.  2 DE ALACANT/ALICANTE</c:v>
                </c:pt>
                <c:pt idx="2">
                  <c:v>JDO.  DE MENORES Nº.  3 DE ALACANT/ALICANTE</c:v>
                </c:pt>
                <c:pt idx="3">
                  <c:v>JDO.  DE MENORES Nº.  1 DE CASTELLÓ DE LA PLANA/CASTELLÓN DE LA PLANA</c:v>
                </c:pt>
                <c:pt idx="4">
                  <c:v>JDO.  DE MENORES Nº.  1 DE VALÈNCIA</c:v>
                </c:pt>
                <c:pt idx="5">
                  <c:v>JDO.  DE MENORES Nº.  2 DE VALÈNCIA</c:v>
                </c:pt>
                <c:pt idx="6">
                  <c:v>JDO.  DE MENORES Nº.  3 DE VALÈNCIA</c:v>
                </c:pt>
                <c:pt idx="7">
                  <c:v>JDO.  DE MENORES Nº.  4 DE VALÈNCIA</c:v>
                </c:pt>
              </c:strCache>
            </c:strRef>
          </c:cat>
          <c:val>
            <c:numRef>
              <c:f>MENORES!$I$5:$I$12</c:f>
              <c:numCache>
                <c:formatCode>#,##0</c:formatCode>
                <c:ptCount val="8"/>
                <c:pt idx="0">
                  <c:v>192</c:v>
                </c:pt>
                <c:pt idx="1">
                  <c:v>217</c:v>
                </c:pt>
                <c:pt idx="2">
                  <c:v>273</c:v>
                </c:pt>
                <c:pt idx="3">
                  <c:v>215</c:v>
                </c:pt>
                <c:pt idx="4">
                  <c:v>174</c:v>
                </c:pt>
                <c:pt idx="5">
                  <c:v>179</c:v>
                </c:pt>
                <c:pt idx="6">
                  <c:v>189</c:v>
                </c:pt>
                <c:pt idx="7">
                  <c:v>194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10B-43C9-A977-0259078709C8}"/>
            </c:ext>
          </c:extLst>
        </c:ser>
        <c:ser>
          <c:idx val="2"/>
          <c:order val="2"/>
          <c:tx>
            <c:strRef>
              <c:f>MENORES!$J$4</c:f>
              <c:strCache>
                <c:ptCount val="1"/>
                <c:pt idx="0">
                  <c:v>Ejecuciones en trámite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MENORES!$A$5:$A$12</c:f>
              <c:strCache>
                <c:ptCount val="8"/>
                <c:pt idx="0">
                  <c:v>JDO.  DE MENORES Nº.  1 DE ALACANT/ALICANTE</c:v>
                </c:pt>
                <c:pt idx="1">
                  <c:v>JDO.  DE MENORES Nº.  2 DE ALACANT/ALICANTE</c:v>
                </c:pt>
                <c:pt idx="2">
                  <c:v>JDO.  DE MENORES Nº.  3 DE ALACANT/ALICANTE</c:v>
                </c:pt>
                <c:pt idx="3">
                  <c:v>JDO.  DE MENORES Nº.  1 DE CASTELLÓ DE LA PLANA/CASTELLÓN DE LA PLANA</c:v>
                </c:pt>
                <c:pt idx="4">
                  <c:v>JDO.  DE MENORES Nº.  1 DE VALÈNCIA</c:v>
                </c:pt>
                <c:pt idx="5">
                  <c:v>JDO.  DE MENORES Nº.  2 DE VALÈNCIA</c:v>
                </c:pt>
                <c:pt idx="6">
                  <c:v>JDO.  DE MENORES Nº.  3 DE VALÈNCIA</c:v>
                </c:pt>
                <c:pt idx="7">
                  <c:v>JDO.  DE MENORES Nº.  4 DE VALÈNCIA</c:v>
                </c:pt>
              </c:strCache>
            </c:strRef>
          </c:cat>
          <c:val>
            <c:numRef>
              <c:f>MENORES!$J$5:$J$12</c:f>
              <c:numCache>
                <c:formatCode>#,##0</c:formatCode>
                <c:ptCount val="8"/>
                <c:pt idx="0">
                  <c:v>215</c:v>
                </c:pt>
                <c:pt idx="1">
                  <c:v>223</c:v>
                </c:pt>
                <c:pt idx="2">
                  <c:v>233</c:v>
                </c:pt>
                <c:pt idx="3">
                  <c:v>243</c:v>
                </c:pt>
                <c:pt idx="4">
                  <c:v>188</c:v>
                </c:pt>
                <c:pt idx="5">
                  <c:v>142</c:v>
                </c:pt>
                <c:pt idx="6">
                  <c:v>109</c:v>
                </c:pt>
                <c:pt idx="7">
                  <c:v>206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10B-43C9-A977-0259078709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604312448"/>
        <c:axId val="1604309088"/>
      </c:barChart>
      <c:catAx>
        <c:axId val="16043124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604309088"/>
        <c:crosses val="autoZero"/>
        <c:auto val="1"/>
        <c:lblAlgn val="ctr"/>
        <c:lblOffset val="100"/>
        <c:noMultiLvlLbl val="0"/>
      </c:catAx>
      <c:valAx>
        <c:axId val="1604309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6043124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Asuntos Fase Declarativa</a:t>
            </a:r>
          </a:p>
        </c:rich>
      </c:tx>
      <c:layout>
        <c:manualLayout>
          <c:xMode val="edge"/>
          <c:yMode val="edge"/>
          <c:x val="0.4658458140138475"/>
          <c:y val="3.79732168469907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SOCIAL!$B$4</c:f>
              <c:strCache>
                <c:ptCount val="1"/>
                <c:pt idx="0">
                  <c:v>Asuntos ingresados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SOCIAL!$A$5:$A$41</c:f>
              <c:strCache>
                <c:ptCount val="36"/>
                <c:pt idx="0">
                  <c:v>JDO.  DE LO SOCIAL Nº.  1 DE VALÈNCIA</c:v>
                </c:pt>
                <c:pt idx="1">
                  <c:v>JDO.  DE LO SOCIAL Nº.  2 DE VALÈNCIA</c:v>
                </c:pt>
                <c:pt idx="2">
                  <c:v>JDO.  DE LO SOCIAL Nº.  4 DE VALÈNCIA</c:v>
                </c:pt>
                <c:pt idx="3">
                  <c:v>JDO.  DE LO SOCIAL Nº.  5 DE VALÈNCIA</c:v>
                </c:pt>
                <c:pt idx="4">
                  <c:v>JDO.  DE LO SOCIAL Nº.  6 DE VALÈNCIA</c:v>
                </c:pt>
                <c:pt idx="5">
                  <c:v>JDO.  DE LO SOCIAL Nº.  7 DE VALÈNCIA</c:v>
                </c:pt>
                <c:pt idx="6">
                  <c:v>JDO.  DE LO SOCIAL Nº.  8 DE VALÈNCIA</c:v>
                </c:pt>
                <c:pt idx="7">
                  <c:v>JDO.  DE LO SOCIAL Nº.  9 DE VALÈNCIA</c:v>
                </c:pt>
                <c:pt idx="8">
                  <c:v>JDO.  DE LO SOCIAL Nº.  10 DE VALÈNCIA</c:v>
                </c:pt>
                <c:pt idx="9">
                  <c:v>JDO.  DE LO SOCIAL Nº.  11 DE VALÈNCIA</c:v>
                </c:pt>
                <c:pt idx="10">
                  <c:v>JDO.  DE LO SOCIAL Nº.  12 DE VALÈNCIA</c:v>
                </c:pt>
                <c:pt idx="11">
                  <c:v>JDO.  DE LO SOCIAL Nº.  13 DE VALÈNCIA</c:v>
                </c:pt>
                <c:pt idx="12">
                  <c:v>JDO.  DE LO SOCIAL Nº.  14 DE VALÈNCIA</c:v>
                </c:pt>
                <c:pt idx="13">
                  <c:v>JDO.  DE LO SOCIAL Nº.  15 DE VALÈNCIA</c:v>
                </c:pt>
                <c:pt idx="14">
                  <c:v>JDO.  DE LO SOCIAL Nº.  16 DE VALÈNCIA</c:v>
                </c:pt>
                <c:pt idx="15">
                  <c:v>JDO.  DE LO SOCIAL Nº.  17 DE VALÈNCIA</c:v>
                </c:pt>
                <c:pt idx="16">
                  <c:v>JDO.  DE LO SOCIAL Nº.  18 DE VALÈNCIA</c:v>
                </c:pt>
                <c:pt idx="17">
                  <c:v>JDO. Nº. 3 DE VALENCIA (Ejecución)</c:v>
                </c:pt>
                <c:pt idx="18">
                  <c:v>JDO.  DE LO SOCIAL Nº.  1 DE ALACANT/ALICANTE</c:v>
                </c:pt>
                <c:pt idx="19">
                  <c:v>JDO.  DE LO SOCIAL Nº.  2 DE ALACANT/ALICANTE</c:v>
                </c:pt>
                <c:pt idx="20">
                  <c:v>JDO.  DE LO SOCIAL Nº.  3 DE ALACANT/ALICANTE</c:v>
                </c:pt>
                <c:pt idx="21">
                  <c:v>JDO.  DE LO SOCIAL Nº.  4 DE ALACANT/ALICANTE</c:v>
                </c:pt>
                <c:pt idx="22">
                  <c:v>JDO.  DE LO SOCIAL Nº.  5 DE ALACANT/ALICANTE</c:v>
                </c:pt>
                <c:pt idx="23">
                  <c:v>JDO.  DE LO SOCIAL Nº.  6 DE ALACANT/ALICANTE</c:v>
                </c:pt>
                <c:pt idx="24">
                  <c:v>JDO.  DE LO SOCIAL Nº.  7 DE ALACANT/ALICANTE</c:v>
                </c:pt>
                <c:pt idx="25">
                  <c:v>JDO.  DE LO SOCIAL Nº.  1 DE ELX/ELCHE</c:v>
                </c:pt>
                <c:pt idx="26">
                  <c:v>JDO.  DE LO SOCIAL Nº.  2 DE ELX/ELCHE</c:v>
                </c:pt>
                <c:pt idx="27">
                  <c:v>JDO.  DE LO SOCIAL Nº.  3 DE ELX/ELCHE</c:v>
                </c:pt>
                <c:pt idx="28">
                  <c:v>JDO.  DE LO SOCIAL Nº.  4 DE ELX/ELCHE</c:v>
                </c:pt>
                <c:pt idx="29">
                  <c:v>JDO.  DE LO SOCIAL Nº.  1 DE BENIDORM</c:v>
                </c:pt>
                <c:pt idx="30">
                  <c:v>JDO.  DE LO SOCIAL Nº.  2 DE BENIDORM</c:v>
                </c:pt>
                <c:pt idx="31">
                  <c:v>JDO.  DE LO SOCIAL Nº.  1 DE CASTELLÓ DE LA PLANA/CASTELLÓN DE LA PLANA</c:v>
                </c:pt>
                <c:pt idx="32">
                  <c:v>JDO.  DE LO SOCIAL Nº.  2 DE CASTELLÓ DE LA PLANA/CASTELLÓN DE LA PLANA</c:v>
                </c:pt>
                <c:pt idx="33">
                  <c:v>JDO.  DE LO SOCIAL Nº.  3 DE CASTELLÓ DE LA PLANA/CASTELLÓN DE LA PLANA</c:v>
                </c:pt>
                <c:pt idx="34">
                  <c:v>JDO.  DE LO SOCIAL Nº.  4 DE CASTELLÓ DE LA PLANA/CASTELLÓN DE LA PLANA</c:v>
                </c:pt>
                <c:pt idx="35">
                  <c:v>JDO.  DE LO SOCIAL Nº.  5 DE CASTELLÓ DE LA PLANA/CASTELLÓN DE LA PLANA</c:v>
                </c:pt>
              </c:strCache>
            </c:strRef>
          </c:cat>
          <c:val>
            <c:numRef>
              <c:f>SOCIAL!$B$5:$B$41</c:f>
              <c:numCache>
                <c:formatCode>#,##0</c:formatCode>
                <c:ptCount val="36"/>
                <c:pt idx="0">
                  <c:v>1603</c:v>
                </c:pt>
                <c:pt idx="1">
                  <c:v>1525</c:v>
                </c:pt>
                <c:pt idx="2">
                  <c:v>1494</c:v>
                </c:pt>
                <c:pt idx="3">
                  <c:v>1497</c:v>
                </c:pt>
                <c:pt idx="4">
                  <c:v>1469</c:v>
                </c:pt>
                <c:pt idx="5">
                  <c:v>1487</c:v>
                </c:pt>
                <c:pt idx="6">
                  <c:v>1535</c:v>
                </c:pt>
                <c:pt idx="7">
                  <c:v>1465</c:v>
                </c:pt>
                <c:pt idx="8">
                  <c:v>1468</c:v>
                </c:pt>
                <c:pt idx="9">
                  <c:v>1489</c:v>
                </c:pt>
                <c:pt idx="10">
                  <c:v>1586</c:v>
                </c:pt>
                <c:pt idx="11">
                  <c:v>1515</c:v>
                </c:pt>
                <c:pt idx="12">
                  <c:v>1544</c:v>
                </c:pt>
                <c:pt idx="13">
                  <c:v>1511</c:v>
                </c:pt>
                <c:pt idx="14">
                  <c:v>1451</c:v>
                </c:pt>
                <c:pt idx="15">
                  <c:v>1541</c:v>
                </c:pt>
                <c:pt idx="16">
                  <c:v>1531</c:v>
                </c:pt>
                <c:pt idx="17">
                  <c:v>0</c:v>
                </c:pt>
                <c:pt idx="18">
                  <c:v>1225</c:v>
                </c:pt>
                <c:pt idx="19">
                  <c:v>1180</c:v>
                </c:pt>
                <c:pt idx="20">
                  <c:v>1299</c:v>
                </c:pt>
                <c:pt idx="21">
                  <c:v>1251</c:v>
                </c:pt>
                <c:pt idx="22">
                  <c:v>1312</c:v>
                </c:pt>
                <c:pt idx="23">
                  <c:v>1344</c:v>
                </c:pt>
                <c:pt idx="24">
                  <c:v>1295</c:v>
                </c:pt>
                <c:pt idx="25">
                  <c:v>1180</c:v>
                </c:pt>
                <c:pt idx="26">
                  <c:v>1167</c:v>
                </c:pt>
                <c:pt idx="27">
                  <c:v>1206</c:v>
                </c:pt>
                <c:pt idx="28">
                  <c:v>1623</c:v>
                </c:pt>
                <c:pt idx="29">
                  <c:v>1024</c:v>
                </c:pt>
                <c:pt idx="30">
                  <c:v>1053</c:v>
                </c:pt>
                <c:pt idx="31">
                  <c:v>1116</c:v>
                </c:pt>
                <c:pt idx="32">
                  <c:v>1105</c:v>
                </c:pt>
                <c:pt idx="33">
                  <c:v>1144</c:v>
                </c:pt>
                <c:pt idx="34">
                  <c:v>1128</c:v>
                </c:pt>
                <c:pt idx="35">
                  <c:v>1039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207-4F6D-A334-67BB2D367F97}"/>
            </c:ext>
          </c:extLst>
        </c:ser>
        <c:ser>
          <c:idx val="1"/>
          <c:order val="1"/>
          <c:tx>
            <c:strRef>
              <c:f>SOCIAL!$C$4</c:f>
              <c:strCache>
                <c:ptCount val="1"/>
                <c:pt idx="0">
                  <c:v>Asuntos terminados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SOCIAL!$A$5:$A$41</c:f>
              <c:strCache>
                <c:ptCount val="36"/>
                <c:pt idx="0">
                  <c:v>JDO.  DE LO SOCIAL Nº.  1 DE VALÈNCIA</c:v>
                </c:pt>
                <c:pt idx="1">
                  <c:v>JDO.  DE LO SOCIAL Nº.  2 DE VALÈNCIA</c:v>
                </c:pt>
                <c:pt idx="2">
                  <c:v>JDO.  DE LO SOCIAL Nº.  4 DE VALÈNCIA</c:v>
                </c:pt>
                <c:pt idx="3">
                  <c:v>JDO.  DE LO SOCIAL Nº.  5 DE VALÈNCIA</c:v>
                </c:pt>
                <c:pt idx="4">
                  <c:v>JDO.  DE LO SOCIAL Nº.  6 DE VALÈNCIA</c:v>
                </c:pt>
                <c:pt idx="5">
                  <c:v>JDO.  DE LO SOCIAL Nº.  7 DE VALÈNCIA</c:v>
                </c:pt>
                <c:pt idx="6">
                  <c:v>JDO.  DE LO SOCIAL Nº.  8 DE VALÈNCIA</c:v>
                </c:pt>
                <c:pt idx="7">
                  <c:v>JDO.  DE LO SOCIAL Nº.  9 DE VALÈNCIA</c:v>
                </c:pt>
                <c:pt idx="8">
                  <c:v>JDO.  DE LO SOCIAL Nº.  10 DE VALÈNCIA</c:v>
                </c:pt>
                <c:pt idx="9">
                  <c:v>JDO.  DE LO SOCIAL Nº.  11 DE VALÈNCIA</c:v>
                </c:pt>
                <c:pt idx="10">
                  <c:v>JDO.  DE LO SOCIAL Nº.  12 DE VALÈNCIA</c:v>
                </c:pt>
                <c:pt idx="11">
                  <c:v>JDO.  DE LO SOCIAL Nº.  13 DE VALÈNCIA</c:v>
                </c:pt>
                <c:pt idx="12">
                  <c:v>JDO.  DE LO SOCIAL Nº.  14 DE VALÈNCIA</c:v>
                </c:pt>
                <c:pt idx="13">
                  <c:v>JDO.  DE LO SOCIAL Nº.  15 DE VALÈNCIA</c:v>
                </c:pt>
                <c:pt idx="14">
                  <c:v>JDO.  DE LO SOCIAL Nº.  16 DE VALÈNCIA</c:v>
                </c:pt>
                <c:pt idx="15">
                  <c:v>JDO.  DE LO SOCIAL Nº.  17 DE VALÈNCIA</c:v>
                </c:pt>
                <c:pt idx="16">
                  <c:v>JDO.  DE LO SOCIAL Nº.  18 DE VALÈNCIA</c:v>
                </c:pt>
                <c:pt idx="17">
                  <c:v>JDO. Nº. 3 DE VALENCIA (Ejecución)</c:v>
                </c:pt>
                <c:pt idx="18">
                  <c:v>JDO.  DE LO SOCIAL Nº.  1 DE ALACANT/ALICANTE</c:v>
                </c:pt>
                <c:pt idx="19">
                  <c:v>JDO.  DE LO SOCIAL Nº.  2 DE ALACANT/ALICANTE</c:v>
                </c:pt>
                <c:pt idx="20">
                  <c:v>JDO.  DE LO SOCIAL Nº.  3 DE ALACANT/ALICANTE</c:v>
                </c:pt>
                <c:pt idx="21">
                  <c:v>JDO.  DE LO SOCIAL Nº.  4 DE ALACANT/ALICANTE</c:v>
                </c:pt>
                <c:pt idx="22">
                  <c:v>JDO.  DE LO SOCIAL Nº.  5 DE ALACANT/ALICANTE</c:v>
                </c:pt>
                <c:pt idx="23">
                  <c:v>JDO.  DE LO SOCIAL Nº.  6 DE ALACANT/ALICANTE</c:v>
                </c:pt>
                <c:pt idx="24">
                  <c:v>JDO.  DE LO SOCIAL Nº.  7 DE ALACANT/ALICANTE</c:v>
                </c:pt>
                <c:pt idx="25">
                  <c:v>JDO.  DE LO SOCIAL Nº.  1 DE ELX/ELCHE</c:v>
                </c:pt>
                <c:pt idx="26">
                  <c:v>JDO.  DE LO SOCIAL Nº.  2 DE ELX/ELCHE</c:v>
                </c:pt>
                <c:pt idx="27">
                  <c:v>JDO.  DE LO SOCIAL Nº.  3 DE ELX/ELCHE</c:v>
                </c:pt>
                <c:pt idx="28">
                  <c:v>JDO.  DE LO SOCIAL Nº.  4 DE ELX/ELCHE</c:v>
                </c:pt>
                <c:pt idx="29">
                  <c:v>JDO.  DE LO SOCIAL Nº.  1 DE BENIDORM</c:v>
                </c:pt>
                <c:pt idx="30">
                  <c:v>JDO.  DE LO SOCIAL Nº.  2 DE BENIDORM</c:v>
                </c:pt>
                <c:pt idx="31">
                  <c:v>JDO.  DE LO SOCIAL Nº.  1 DE CASTELLÓ DE LA PLANA/CASTELLÓN DE LA PLANA</c:v>
                </c:pt>
                <c:pt idx="32">
                  <c:v>JDO.  DE LO SOCIAL Nº.  2 DE CASTELLÓ DE LA PLANA/CASTELLÓN DE LA PLANA</c:v>
                </c:pt>
                <c:pt idx="33">
                  <c:v>JDO.  DE LO SOCIAL Nº.  3 DE CASTELLÓ DE LA PLANA/CASTELLÓN DE LA PLANA</c:v>
                </c:pt>
                <c:pt idx="34">
                  <c:v>JDO.  DE LO SOCIAL Nº.  4 DE CASTELLÓ DE LA PLANA/CASTELLÓN DE LA PLANA</c:v>
                </c:pt>
                <c:pt idx="35">
                  <c:v>JDO.  DE LO SOCIAL Nº.  5 DE CASTELLÓ DE LA PLANA/CASTELLÓN DE LA PLANA</c:v>
                </c:pt>
              </c:strCache>
            </c:strRef>
          </c:cat>
          <c:val>
            <c:numRef>
              <c:f>SOCIAL!$C$5:$C$41</c:f>
              <c:numCache>
                <c:formatCode>#,##0</c:formatCode>
                <c:ptCount val="36"/>
                <c:pt idx="0">
                  <c:v>1247</c:v>
                </c:pt>
                <c:pt idx="1">
                  <c:v>1268</c:v>
                </c:pt>
                <c:pt idx="2">
                  <c:v>1291</c:v>
                </c:pt>
                <c:pt idx="3">
                  <c:v>1323</c:v>
                </c:pt>
                <c:pt idx="4">
                  <c:v>1302</c:v>
                </c:pt>
                <c:pt idx="5">
                  <c:v>1265</c:v>
                </c:pt>
                <c:pt idx="6">
                  <c:v>1448</c:v>
                </c:pt>
                <c:pt idx="7">
                  <c:v>1476</c:v>
                </c:pt>
                <c:pt idx="8">
                  <c:v>1299</c:v>
                </c:pt>
                <c:pt idx="9">
                  <c:v>1286</c:v>
                </c:pt>
                <c:pt idx="10">
                  <c:v>1309</c:v>
                </c:pt>
                <c:pt idx="11">
                  <c:v>1270</c:v>
                </c:pt>
                <c:pt idx="12">
                  <c:v>1261</c:v>
                </c:pt>
                <c:pt idx="13">
                  <c:v>1288</c:v>
                </c:pt>
                <c:pt idx="14">
                  <c:v>1276</c:v>
                </c:pt>
                <c:pt idx="15">
                  <c:v>1349</c:v>
                </c:pt>
                <c:pt idx="16">
                  <c:v>1276</c:v>
                </c:pt>
                <c:pt idx="17">
                  <c:v>0</c:v>
                </c:pt>
                <c:pt idx="18">
                  <c:v>1102</c:v>
                </c:pt>
                <c:pt idx="19">
                  <c:v>1073</c:v>
                </c:pt>
                <c:pt idx="20">
                  <c:v>1027</c:v>
                </c:pt>
                <c:pt idx="21">
                  <c:v>1112</c:v>
                </c:pt>
                <c:pt idx="22">
                  <c:v>1124</c:v>
                </c:pt>
                <c:pt idx="23">
                  <c:v>1071</c:v>
                </c:pt>
                <c:pt idx="24">
                  <c:v>972</c:v>
                </c:pt>
                <c:pt idx="25">
                  <c:v>1205</c:v>
                </c:pt>
                <c:pt idx="26">
                  <c:v>972</c:v>
                </c:pt>
                <c:pt idx="27">
                  <c:v>1205</c:v>
                </c:pt>
                <c:pt idx="28">
                  <c:v>977</c:v>
                </c:pt>
                <c:pt idx="29">
                  <c:v>875</c:v>
                </c:pt>
                <c:pt idx="30">
                  <c:v>949</c:v>
                </c:pt>
                <c:pt idx="31">
                  <c:v>940</c:v>
                </c:pt>
                <c:pt idx="32">
                  <c:v>1110</c:v>
                </c:pt>
                <c:pt idx="33">
                  <c:v>1056</c:v>
                </c:pt>
                <c:pt idx="34">
                  <c:v>1113</c:v>
                </c:pt>
                <c:pt idx="35">
                  <c:v>887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207-4F6D-A334-67BB2D367F97}"/>
            </c:ext>
          </c:extLst>
        </c:ser>
        <c:ser>
          <c:idx val="2"/>
          <c:order val="2"/>
          <c:tx>
            <c:strRef>
              <c:f>SOCIAL!$D$4</c:f>
              <c:strCache>
                <c:ptCount val="1"/>
                <c:pt idx="0">
                  <c:v>Asuntos en trámite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SOCIAL!$A$5:$A$41</c:f>
              <c:strCache>
                <c:ptCount val="36"/>
                <c:pt idx="0">
                  <c:v>JDO.  DE LO SOCIAL Nº.  1 DE VALÈNCIA</c:v>
                </c:pt>
                <c:pt idx="1">
                  <c:v>JDO.  DE LO SOCIAL Nº.  2 DE VALÈNCIA</c:v>
                </c:pt>
                <c:pt idx="2">
                  <c:v>JDO.  DE LO SOCIAL Nº.  4 DE VALÈNCIA</c:v>
                </c:pt>
                <c:pt idx="3">
                  <c:v>JDO.  DE LO SOCIAL Nº.  5 DE VALÈNCIA</c:v>
                </c:pt>
                <c:pt idx="4">
                  <c:v>JDO.  DE LO SOCIAL Nº.  6 DE VALÈNCIA</c:v>
                </c:pt>
                <c:pt idx="5">
                  <c:v>JDO.  DE LO SOCIAL Nº.  7 DE VALÈNCIA</c:v>
                </c:pt>
                <c:pt idx="6">
                  <c:v>JDO.  DE LO SOCIAL Nº.  8 DE VALÈNCIA</c:v>
                </c:pt>
                <c:pt idx="7">
                  <c:v>JDO.  DE LO SOCIAL Nº.  9 DE VALÈNCIA</c:v>
                </c:pt>
                <c:pt idx="8">
                  <c:v>JDO.  DE LO SOCIAL Nº.  10 DE VALÈNCIA</c:v>
                </c:pt>
                <c:pt idx="9">
                  <c:v>JDO.  DE LO SOCIAL Nº.  11 DE VALÈNCIA</c:v>
                </c:pt>
                <c:pt idx="10">
                  <c:v>JDO.  DE LO SOCIAL Nº.  12 DE VALÈNCIA</c:v>
                </c:pt>
                <c:pt idx="11">
                  <c:v>JDO.  DE LO SOCIAL Nº.  13 DE VALÈNCIA</c:v>
                </c:pt>
                <c:pt idx="12">
                  <c:v>JDO.  DE LO SOCIAL Nº.  14 DE VALÈNCIA</c:v>
                </c:pt>
                <c:pt idx="13">
                  <c:v>JDO.  DE LO SOCIAL Nº.  15 DE VALÈNCIA</c:v>
                </c:pt>
                <c:pt idx="14">
                  <c:v>JDO.  DE LO SOCIAL Nº.  16 DE VALÈNCIA</c:v>
                </c:pt>
                <c:pt idx="15">
                  <c:v>JDO.  DE LO SOCIAL Nº.  17 DE VALÈNCIA</c:v>
                </c:pt>
                <c:pt idx="16">
                  <c:v>JDO.  DE LO SOCIAL Nº.  18 DE VALÈNCIA</c:v>
                </c:pt>
                <c:pt idx="17">
                  <c:v>JDO. Nº. 3 DE VALENCIA (Ejecución)</c:v>
                </c:pt>
                <c:pt idx="18">
                  <c:v>JDO.  DE LO SOCIAL Nº.  1 DE ALACANT/ALICANTE</c:v>
                </c:pt>
                <c:pt idx="19">
                  <c:v>JDO.  DE LO SOCIAL Nº.  2 DE ALACANT/ALICANTE</c:v>
                </c:pt>
                <c:pt idx="20">
                  <c:v>JDO.  DE LO SOCIAL Nº.  3 DE ALACANT/ALICANTE</c:v>
                </c:pt>
                <c:pt idx="21">
                  <c:v>JDO.  DE LO SOCIAL Nº.  4 DE ALACANT/ALICANTE</c:v>
                </c:pt>
                <c:pt idx="22">
                  <c:v>JDO.  DE LO SOCIAL Nº.  5 DE ALACANT/ALICANTE</c:v>
                </c:pt>
                <c:pt idx="23">
                  <c:v>JDO.  DE LO SOCIAL Nº.  6 DE ALACANT/ALICANTE</c:v>
                </c:pt>
                <c:pt idx="24">
                  <c:v>JDO.  DE LO SOCIAL Nº.  7 DE ALACANT/ALICANTE</c:v>
                </c:pt>
                <c:pt idx="25">
                  <c:v>JDO.  DE LO SOCIAL Nº.  1 DE ELX/ELCHE</c:v>
                </c:pt>
                <c:pt idx="26">
                  <c:v>JDO.  DE LO SOCIAL Nº.  2 DE ELX/ELCHE</c:v>
                </c:pt>
                <c:pt idx="27">
                  <c:v>JDO.  DE LO SOCIAL Nº.  3 DE ELX/ELCHE</c:v>
                </c:pt>
                <c:pt idx="28">
                  <c:v>JDO.  DE LO SOCIAL Nº.  4 DE ELX/ELCHE</c:v>
                </c:pt>
                <c:pt idx="29">
                  <c:v>JDO.  DE LO SOCIAL Nº.  1 DE BENIDORM</c:v>
                </c:pt>
                <c:pt idx="30">
                  <c:v>JDO.  DE LO SOCIAL Nº.  2 DE BENIDORM</c:v>
                </c:pt>
                <c:pt idx="31">
                  <c:v>JDO.  DE LO SOCIAL Nº.  1 DE CASTELLÓ DE LA PLANA/CASTELLÓN DE LA PLANA</c:v>
                </c:pt>
                <c:pt idx="32">
                  <c:v>JDO.  DE LO SOCIAL Nº.  2 DE CASTELLÓ DE LA PLANA/CASTELLÓN DE LA PLANA</c:v>
                </c:pt>
                <c:pt idx="33">
                  <c:v>JDO.  DE LO SOCIAL Nº.  3 DE CASTELLÓ DE LA PLANA/CASTELLÓN DE LA PLANA</c:v>
                </c:pt>
                <c:pt idx="34">
                  <c:v>JDO.  DE LO SOCIAL Nº.  4 DE CASTELLÓ DE LA PLANA/CASTELLÓN DE LA PLANA</c:v>
                </c:pt>
                <c:pt idx="35">
                  <c:v>JDO.  DE LO SOCIAL Nº.  5 DE CASTELLÓ DE LA PLANA/CASTELLÓN DE LA PLANA</c:v>
                </c:pt>
              </c:strCache>
            </c:strRef>
          </c:cat>
          <c:val>
            <c:numRef>
              <c:f>SOCIAL!$D$5:$D$41</c:f>
              <c:numCache>
                <c:formatCode>#,##0</c:formatCode>
                <c:ptCount val="36"/>
                <c:pt idx="0">
                  <c:v>2075</c:v>
                </c:pt>
                <c:pt idx="1">
                  <c:v>1843</c:v>
                </c:pt>
                <c:pt idx="2">
                  <c:v>1872</c:v>
                </c:pt>
                <c:pt idx="3">
                  <c:v>1905</c:v>
                </c:pt>
                <c:pt idx="4">
                  <c:v>1904</c:v>
                </c:pt>
                <c:pt idx="5">
                  <c:v>2043</c:v>
                </c:pt>
                <c:pt idx="6">
                  <c:v>2021</c:v>
                </c:pt>
                <c:pt idx="7">
                  <c:v>1970</c:v>
                </c:pt>
                <c:pt idx="8">
                  <c:v>1803</c:v>
                </c:pt>
                <c:pt idx="9">
                  <c:v>1788</c:v>
                </c:pt>
                <c:pt idx="10">
                  <c:v>1928</c:v>
                </c:pt>
                <c:pt idx="11">
                  <c:v>1865</c:v>
                </c:pt>
                <c:pt idx="12">
                  <c:v>1946</c:v>
                </c:pt>
                <c:pt idx="13">
                  <c:v>1958</c:v>
                </c:pt>
                <c:pt idx="14">
                  <c:v>1945</c:v>
                </c:pt>
                <c:pt idx="15">
                  <c:v>1654</c:v>
                </c:pt>
                <c:pt idx="16">
                  <c:v>1930</c:v>
                </c:pt>
                <c:pt idx="17">
                  <c:v>0</c:v>
                </c:pt>
                <c:pt idx="18">
                  <c:v>1815</c:v>
                </c:pt>
                <c:pt idx="19">
                  <c:v>1661</c:v>
                </c:pt>
                <c:pt idx="20">
                  <c:v>1222</c:v>
                </c:pt>
                <c:pt idx="21">
                  <c:v>1714</c:v>
                </c:pt>
                <c:pt idx="22">
                  <c:v>1781</c:v>
                </c:pt>
                <c:pt idx="23">
                  <c:v>1921</c:v>
                </c:pt>
                <c:pt idx="24">
                  <c:v>2109</c:v>
                </c:pt>
                <c:pt idx="25">
                  <c:v>1860</c:v>
                </c:pt>
                <c:pt idx="26">
                  <c:v>1866</c:v>
                </c:pt>
                <c:pt idx="27">
                  <c:v>1546</c:v>
                </c:pt>
                <c:pt idx="28">
                  <c:v>1235</c:v>
                </c:pt>
                <c:pt idx="29">
                  <c:v>1188</c:v>
                </c:pt>
                <c:pt idx="30">
                  <c:v>801</c:v>
                </c:pt>
                <c:pt idx="31">
                  <c:v>1044</c:v>
                </c:pt>
                <c:pt idx="32">
                  <c:v>1054</c:v>
                </c:pt>
                <c:pt idx="33">
                  <c:v>975</c:v>
                </c:pt>
                <c:pt idx="34">
                  <c:v>969</c:v>
                </c:pt>
                <c:pt idx="35">
                  <c:v>1076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207-4F6D-A334-67BB2D367F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22531328"/>
        <c:axId val="124217024"/>
      </c:barChart>
      <c:catAx>
        <c:axId val="12253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24217024"/>
        <c:crosses val="autoZero"/>
        <c:auto val="1"/>
        <c:lblAlgn val="ctr"/>
        <c:lblOffset val="100"/>
        <c:noMultiLvlLbl val="0"/>
      </c:catAx>
      <c:valAx>
        <c:axId val="1242170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225313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Resolución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SOCIAL!$E$4</c:f>
              <c:strCache>
                <c:ptCount val="1"/>
                <c:pt idx="0">
                  <c:v>Sentencias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SOCIAL!$A$5:$A$40</c:f>
              <c:strCache>
                <c:ptCount val="36"/>
                <c:pt idx="0">
                  <c:v>JDO.  DE LO SOCIAL Nº.  1 DE VALÈNCIA</c:v>
                </c:pt>
                <c:pt idx="1">
                  <c:v>JDO.  DE LO SOCIAL Nº.  2 DE VALÈNCIA</c:v>
                </c:pt>
                <c:pt idx="2">
                  <c:v>JDO.  DE LO SOCIAL Nº.  4 DE VALÈNCIA</c:v>
                </c:pt>
                <c:pt idx="3">
                  <c:v>JDO.  DE LO SOCIAL Nº.  5 DE VALÈNCIA</c:v>
                </c:pt>
                <c:pt idx="4">
                  <c:v>JDO.  DE LO SOCIAL Nº.  6 DE VALÈNCIA</c:v>
                </c:pt>
                <c:pt idx="5">
                  <c:v>JDO.  DE LO SOCIAL Nº.  7 DE VALÈNCIA</c:v>
                </c:pt>
                <c:pt idx="6">
                  <c:v>JDO.  DE LO SOCIAL Nº.  8 DE VALÈNCIA</c:v>
                </c:pt>
                <c:pt idx="7">
                  <c:v>JDO.  DE LO SOCIAL Nº.  9 DE VALÈNCIA</c:v>
                </c:pt>
                <c:pt idx="8">
                  <c:v>JDO.  DE LO SOCIAL Nº.  10 DE VALÈNCIA</c:v>
                </c:pt>
                <c:pt idx="9">
                  <c:v>JDO.  DE LO SOCIAL Nº.  11 DE VALÈNCIA</c:v>
                </c:pt>
                <c:pt idx="10">
                  <c:v>JDO.  DE LO SOCIAL Nº.  12 DE VALÈNCIA</c:v>
                </c:pt>
                <c:pt idx="11">
                  <c:v>JDO.  DE LO SOCIAL Nº.  13 DE VALÈNCIA</c:v>
                </c:pt>
                <c:pt idx="12">
                  <c:v>JDO.  DE LO SOCIAL Nº.  14 DE VALÈNCIA</c:v>
                </c:pt>
                <c:pt idx="13">
                  <c:v>JDO.  DE LO SOCIAL Nº.  15 DE VALÈNCIA</c:v>
                </c:pt>
                <c:pt idx="14">
                  <c:v>JDO.  DE LO SOCIAL Nº.  16 DE VALÈNCIA</c:v>
                </c:pt>
                <c:pt idx="15">
                  <c:v>JDO.  DE LO SOCIAL Nº.  17 DE VALÈNCIA</c:v>
                </c:pt>
                <c:pt idx="16">
                  <c:v>JDO.  DE LO SOCIAL Nº.  18 DE VALÈNCIA</c:v>
                </c:pt>
                <c:pt idx="17">
                  <c:v>JDO. Nº. 3 DE VALENCIA (Ejecución)</c:v>
                </c:pt>
                <c:pt idx="18">
                  <c:v>JDO.  DE LO SOCIAL Nº.  1 DE ALACANT/ALICANTE</c:v>
                </c:pt>
                <c:pt idx="19">
                  <c:v>JDO.  DE LO SOCIAL Nº.  2 DE ALACANT/ALICANTE</c:v>
                </c:pt>
                <c:pt idx="20">
                  <c:v>JDO.  DE LO SOCIAL Nº.  3 DE ALACANT/ALICANTE</c:v>
                </c:pt>
                <c:pt idx="21">
                  <c:v>JDO.  DE LO SOCIAL Nº.  4 DE ALACANT/ALICANTE</c:v>
                </c:pt>
                <c:pt idx="22">
                  <c:v>JDO.  DE LO SOCIAL Nº.  5 DE ALACANT/ALICANTE</c:v>
                </c:pt>
                <c:pt idx="23">
                  <c:v>JDO.  DE LO SOCIAL Nº.  6 DE ALACANT/ALICANTE</c:v>
                </c:pt>
                <c:pt idx="24">
                  <c:v>JDO.  DE LO SOCIAL Nº.  7 DE ALACANT/ALICANTE</c:v>
                </c:pt>
                <c:pt idx="25">
                  <c:v>JDO.  DE LO SOCIAL Nº.  1 DE ELX/ELCHE</c:v>
                </c:pt>
                <c:pt idx="26">
                  <c:v>JDO.  DE LO SOCIAL Nº.  2 DE ELX/ELCHE</c:v>
                </c:pt>
                <c:pt idx="27">
                  <c:v>JDO.  DE LO SOCIAL Nº.  3 DE ELX/ELCHE</c:v>
                </c:pt>
                <c:pt idx="28">
                  <c:v>JDO.  DE LO SOCIAL Nº.  4 DE ELX/ELCHE</c:v>
                </c:pt>
                <c:pt idx="29">
                  <c:v>JDO.  DE LO SOCIAL Nº.  1 DE BENIDORM</c:v>
                </c:pt>
                <c:pt idx="30">
                  <c:v>JDO.  DE LO SOCIAL Nº.  2 DE BENIDORM</c:v>
                </c:pt>
                <c:pt idx="31">
                  <c:v>JDO.  DE LO SOCIAL Nº.  1 DE CASTELLÓ DE LA PLANA/CASTELLÓN DE LA PLANA</c:v>
                </c:pt>
                <c:pt idx="32">
                  <c:v>JDO.  DE LO SOCIAL Nº.  2 DE CASTELLÓ DE LA PLANA/CASTELLÓN DE LA PLANA</c:v>
                </c:pt>
                <c:pt idx="33">
                  <c:v>JDO.  DE LO SOCIAL Nº.  3 DE CASTELLÓ DE LA PLANA/CASTELLÓN DE LA PLANA</c:v>
                </c:pt>
                <c:pt idx="34">
                  <c:v>JDO.  DE LO SOCIAL Nº.  4 DE CASTELLÓ DE LA PLANA/CASTELLÓN DE LA PLANA</c:v>
                </c:pt>
                <c:pt idx="35">
                  <c:v>JDO.  DE LO SOCIAL Nº.  5 DE CASTELLÓ DE LA PLANA/CASTELLÓN DE LA PLANA</c:v>
                </c:pt>
              </c:strCache>
            </c:strRef>
          </c:cat>
          <c:val>
            <c:numRef>
              <c:f>SOCIAL!$E$5:$E$40</c:f>
              <c:numCache>
                <c:formatCode>#,##0</c:formatCode>
                <c:ptCount val="36"/>
                <c:pt idx="0">
                  <c:v>398</c:v>
                </c:pt>
                <c:pt idx="1">
                  <c:v>377</c:v>
                </c:pt>
                <c:pt idx="2">
                  <c:v>382</c:v>
                </c:pt>
                <c:pt idx="3">
                  <c:v>418</c:v>
                </c:pt>
                <c:pt idx="4">
                  <c:v>410</c:v>
                </c:pt>
                <c:pt idx="5">
                  <c:v>399</c:v>
                </c:pt>
                <c:pt idx="6">
                  <c:v>397</c:v>
                </c:pt>
                <c:pt idx="7">
                  <c:v>535</c:v>
                </c:pt>
                <c:pt idx="8">
                  <c:v>445</c:v>
                </c:pt>
                <c:pt idx="9">
                  <c:v>377</c:v>
                </c:pt>
                <c:pt idx="10">
                  <c:v>422</c:v>
                </c:pt>
                <c:pt idx="11">
                  <c:v>378</c:v>
                </c:pt>
                <c:pt idx="12">
                  <c:v>410</c:v>
                </c:pt>
                <c:pt idx="13">
                  <c:v>397</c:v>
                </c:pt>
                <c:pt idx="14">
                  <c:v>392</c:v>
                </c:pt>
                <c:pt idx="15">
                  <c:v>437</c:v>
                </c:pt>
                <c:pt idx="16">
                  <c:v>410</c:v>
                </c:pt>
                <c:pt idx="17">
                  <c:v>0</c:v>
                </c:pt>
                <c:pt idx="18">
                  <c:v>523</c:v>
                </c:pt>
                <c:pt idx="19">
                  <c:v>484</c:v>
                </c:pt>
                <c:pt idx="20">
                  <c:v>392</c:v>
                </c:pt>
                <c:pt idx="21">
                  <c:v>350</c:v>
                </c:pt>
                <c:pt idx="22">
                  <c:v>497</c:v>
                </c:pt>
                <c:pt idx="23">
                  <c:v>422</c:v>
                </c:pt>
                <c:pt idx="24">
                  <c:v>362</c:v>
                </c:pt>
                <c:pt idx="25">
                  <c:v>398</c:v>
                </c:pt>
                <c:pt idx="26">
                  <c:v>329</c:v>
                </c:pt>
                <c:pt idx="27">
                  <c:v>443</c:v>
                </c:pt>
                <c:pt idx="28">
                  <c:v>440</c:v>
                </c:pt>
                <c:pt idx="29">
                  <c:v>334</c:v>
                </c:pt>
                <c:pt idx="30">
                  <c:v>364</c:v>
                </c:pt>
                <c:pt idx="31">
                  <c:v>345</c:v>
                </c:pt>
                <c:pt idx="32">
                  <c:v>360</c:v>
                </c:pt>
                <c:pt idx="33">
                  <c:v>440</c:v>
                </c:pt>
                <c:pt idx="34">
                  <c:v>324</c:v>
                </c:pt>
                <c:pt idx="35">
                  <c:v>292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664-40B4-949E-B00C3134C113}"/>
            </c:ext>
          </c:extLst>
        </c:ser>
        <c:ser>
          <c:idx val="1"/>
          <c:order val="1"/>
          <c:tx>
            <c:strRef>
              <c:f>SOCIAL!$F$4</c:f>
              <c:strCache>
                <c:ptCount val="1"/>
                <c:pt idx="0">
                  <c:v>Autos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SOCIAL!$A$5:$A$40</c:f>
              <c:strCache>
                <c:ptCount val="36"/>
                <c:pt idx="0">
                  <c:v>JDO.  DE LO SOCIAL Nº.  1 DE VALÈNCIA</c:v>
                </c:pt>
                <c:pt idx="1">
                  <c:v>JDO.  DE LO SOCIAL Nº.  2 DE VALÈNCIA</c:v>
                </c:pt>
                <c:pt idx="2">
                  <c:v>JDO.  DE LO SOCIAL Nº.  4 DE VALÈNCIA</c:v>
                </c:pt>
                <c:pt idx="3">
                  <c:v>JDO.  DE LO SOCIAL Nº.  5 DE VALÈNCIA</c:v>
                </c:pt>
                <c:pt idx="4">
                  <c:v>JDO.  DE LO SOCIAL Nº.  6 DE VALÈNCIA</c:v>
                </c:pt>
                <c:pt idx="5">
                  <c:v>JDO.  DE LO SOCIAL Nº.  7 DE VALÈNCIA</c:v>
                </c:pt>
                <c:pt idx="6">
                  <c:v>JDO.  DE LO SOCIAL Nº.  8 DE VALÈNCIA</c:v>
                </c:pt>
                <c:pt idx="7">
                  <c:v>JDO.  DE LO SOCIAL Nº.  9 DE VALÈNCIA</c:v>
                </c:pt>
                <c:pt idx="8">
                  <c:v>JDO.  DE LO SOCIAL Nº.  10 DE VALÈNCIA</c:v>
                </c:pt>
                <c:pt idx="9">
                  <c:v>JDO.  DE LO SOCIAL Nº.  11 DE VALÈNCIA</c:v>
                </c:pt>
                <c:pt idx="10">
                  <c:v>JDO.  DE LO SOCIAL Nº.  12 DE VALÈNCIA</c:v>
                </c:pt>
                <c:pt idx="11">
                  <c:v>JDO.  DE LO SOCIAL Nº.  13 DE VALÈNCIA</c:v>
                </c:pt>
                <c:pt idx="12">
                  <c:v>JDO.  DE LO SOCIAL Nº.  14 DE VALÈNCIA</c:v>
                </c:pt>
                <c:pt idx="13">
                  <c:v>JDO.  DE LO SOCIAL Nº.  15 DE VALÈNCIA</c:v>
                </c:pt>
                <c:pt idx="14">
                  <c:v>JDO.  DE LO SOCIAL Nº.  16 DE VALÈNCIA</c:v>
                </c:pt>
                <c:pt idx="15">
                  <c:v>JDO.  DE LO SOCIAL Nº.  17 DE VALÈNCIA</c:v>
                </c:pt>
                <c:pt idx="16">
                  <c:v>JDO.  DE LO SOCIAL Nº.  18 DE VALÈNCIA</c:v>
                </c:pt>
                <c:pt idx="17">
                  <c:v>JDO. Nº. 3 DE VALENCIA (Ejecución)</c:v>
                </c:pt>
                <c:pt idx="18">
                  <c:v>JDO.  DE LO SOCIAL Nº.  1 DE ALACANT/ALICANTE</c:v>
                </c:pt>
                <c:pt idx="19">
                  <c:v>JDO.  DE LO SOCIAL Nº.  2 DE ALACANT/ALICANTE</c:v>
                </c:pt>
                <c:pt idx="20">
                  <c:v>JDO.  DE LO SOCIAL Nº.  3 DE ALACANT/ALICANTE</c:v>
                </c:pt>
                <c:pt idx="21">
                  <c:v>JDO.  DE LO SOCIAL Nº.  4 DE ALACANT/ALICANTE</c:v>
                </c:pt>
                <c:pt idx="22">
                  <c:v>JDO.  DE LO SOCIAL Nº.  5 DE ALACANT/ALICANTE</c:v>
                </c:pt>
                <c:pt idx="23">
                  <c:v>JDO.  DE LO SOCIAL Nº.  6 DE ALACANT/ALICANTE</c:v>
                </c:pt>
                <c:pt idx="24">
                  <c:v>JDO.  DE LO SOCIAL Nº.  7 DE ALACANT/ALICANTE</c:v>
                </c:pt>
                <c:pt idx="25">
                  <c:v>JDO.  DE LO SOCIAL Nº.  1 DE ELX/ELCHE</c:v>
                </c:pt>
                <c:pt idx="26">
                  <c:v>JDO.  DE LO SOCIAL Nº.  2 DE ELX/ELCHE</c:v>
                </c:pt>
                <c:pt idx="27">
                  <c:v>JDO.  DE LO SOCIAL Nº.  3 DE ELX/ELCHE</c:v>
                </c:pt>
                <c:pt idx="28">
                  <c:v>JDO.  DE LO SOCIAL Nº.  4 DE ELX/ELCHE</c:v>
                </c:pt>
                <c:pt idx="29">
                  <c:v>JDO.  DE LO SOCIAL Nº.  1 DE BENIDORM</c:v>
                </c:pt>
                <c:pt idx="30">
                  <c:v>JDO.  DE LO SOCIAL Nº.  2 DE BENIDORM</c:v>
                </c:pt>
                <c:pt idx="31">
                  <c:v>JDO.  DE LO SOCIAL Nº.  1 DE CASTELLÓ DE LA PLANA/CASTELLÓN DE LA PLANA</c:v>
                </c:pt>
                <c:pt idx="32">
                  <c:v>JDO.  DE LO SOCIAL Nº.  2 DE CASTELLÓ DE LA PLANA/CASTELLÓN DE LA PLANA</c:v>
                </c:pt>
                <c:pt idx="33">
                  <c:v>JDO.  DE LO SOCIAL Nº.  3 DE CASTELLÓ DE LA PLANA/CASTELLÓN DE LA PLANA</c:v>
                </c:pt>
                <c:pt idx="34">
                  <c:v>JDO.  DE LO SOCIAL Nº.  4 DE CASTELLÓ DE LA PLANA/CASTELLÓN DE LA PLANA</c:v>
                </c:pt>
                <c:pt idx="35">
                  <c:v>JDO.  DE LO SOCIAL Nº.  5 DE CASTELLÓ DE LA PLANA/CASTELLÓN DE LA PLANA</c:v>
                </c:pt>
              </c:strCache>
            </c:strRef>
          </c:cat>
          <c:val>
            <c:numRef>
              <c:f>SOCIAL!$F$5:$F$40</c:f>
              <c:numCache>
                <c:formatCode>#,##0</c:formatCode>
                <c:ptCount val="36"/>
                <c:pt idx="0">
                  <c:v>90</c:v>
                </c:pt>
                <c:pt idx="1">
                  <c:v>77</c:v>
                </c:pt>
                <c:pt idx="2">
                  <c:v>72</c:v>
                </c:pt>
                <c:pt idx="3">
                  <c:v>89</c:v>
                </c:pt>
                <c:pt idx="4">
                  <c:v>67</c:v>
                </c:pt>
                <c:pt idx="5">
                  <c:v>46</c:v>
                </c:pt>
                <c:pt idx="6">
                  <c:v>131</c:v>
                </c:pt>
                <c:pt idx="7">
                  <c:v>57</c:v>
                </c:pt>
                <c:pt idx="8">
                  <c:v>77</c:v>
                </c:pt>
                <c:pt idx="9">
                  <c:v>34</c:v>
                </c:pt>
                <c:pt idx="10">
                  <c:v>48</c:v>
                </c:pt>
                <c:pt idx="11">
                  <c:v>76</c:v>
                </c:pt>
                <c:pt idx="12">
                  <c:v>101</c:v>
                </c:pt>
                <c:pt idx="13">
                  <c:v>72</c:v>
                </c:pt>
                <c:pt idx="14">
                  <c:v>22</c:v>
                </c:pt>
                <c:pt idx="15">
                  <c:v>126</c:v>
                </c:pt>
                <c:pt idx="16">
                  <c:v>79</c:v>
                </c:pt>
                <c:pt idx="17">
                  <c:v>439</c:v>
                </c:pt>
                <c:pt idx="18">
                  <c:v>116</c:v>
                </c:pt>
                <c:pt idx="19">
                  <c:v>91</c:v>
                </c:pt>
                <c:pt idx="20">
                  <c:v>164</c:v>
                </c:pt>
                <c:pt idx="21">
                  <c:v>228</c:v>
                </c:pt>
                <c:pt idx="22">
                  <c:v>143</c:v>
                </c:pt>
                <c:pt idx="23">
                  <c:v>117</c:v>
                </c:pt>
                <c:pt idx="24">
                  <c:v>162</c:v>
                </c:pt>
                <c:pt idx="25">
                  <c:v>169</c:v>
                </c:pt>
                <c:pt idx="26">
                  <c:v>70</c:v>
                </c:pt>
                <c:pt idx="27">
                  <c:v>150</c:v>
                </c:pt>
                <c:pt idx="28">
                  <c:v>152</c:v>
                </c:pt>
                <c:pt idx="29">
                  <c:v>129</c:v>
                </c:pt>
                <c:pt idx="30">
                  <c:v>122</c:v>
                </c:pt>
                <c:pt idx="31">
                  <c:v>237</c:v>
                </c:pt>
                <c:pt idx="32">
                  <c:v>303</c:v>
                </c:pt>
                <c:pt idx="33">
                  <c:v>169</c:v>
                </c:pt>
                <c:pt idx="34">
                  <c:v>145</c:v>
                </c:pt>
                <c:pt idx="35">
                  <c:v>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664-40B4-949E-B00C3134C113}"/>
            </c:ext>
          </c:extLst>
        </c:ser>
        <c:ser>
          <c:idx val="2"/>
          <c:order val="2"/>
          <c:tx>
            <c:strRef>
              <c:f>SOCIAL!$G$4</c:f>
              <c:strCache>
                <c:ptCount val="1"/>
                <c:pt idx="0">
                  <c:v>Decretos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SOCIAL!$A$5:$A$40</c:f>
              <c:strCache>
                <c:ptCount val="36"/>
                <c:pt idx="0">
                  <c:v>JDO.  DE LO SOCIAL Nº.  1 DE VALÈNCIA</c:v>
                </c:pt>
                <c:pt idx="1">
                  <c:v>JDO.  DE LO SOCIAL Nº.  2 DE VALÈNCIA</c:v>
                </c:pt>
                <c:pt idx="2">
                  <c:v>JDO.  DE LO SOCIAL Nº.  4 DE VALÈNCIA</c:v>
                </c:pt>
                <c:pt idx="3">
                  <c:v>JDO.  DE LO SOCIAL Nº.  5 DE VALÈNCIA</c:v>
                </c:pt>
                <c:pt idx="4">
                  <c:v>JDO.  DE LO SOCIAL Nº.  6 DE VALÈNCIA</c:v>
                </c:pt>
                <c:pt idx="5">
                  <c:v>JDO.  DE LO SOCIAL Nº.  7 DE VALÈNCIA</c:v>
                </c:pt>
                <c:pt idx="6">
                  <c:v>JDO.  DE LO SOCIAL Nº.  8 DE VALÈNCIA</c:v>
                </c:pt>
                <c:pt idx="7">
                  <c:v>JDO.  DE LO SOCIAL Nº.  9 DE VALÈNCIA</c:v>
                </c:pt>
                <c:pt idx="8">
                  <c:v>JDO.  DE LO SOCIAL Nº.  10 DE VALÈNCIA</c:v>
                </c:pt>
                <c:pt idx="9">
                  <c:v>JDO.  DE LO SOCIAL Nº.  11 DE VALÈNCIA</c:v>
                </c:pt>
                <c:pt idx="10">
                  <c:v>JDO.  DE LO SOCIAL Nº.  12 DE VALÈNCIA</c:v>
                </c:pt>
                <c:pt idx="11">
                  <c:v>JDO.  DE LO SOCIAL Nº.  13 DE VALÈNCIA</c:v>
                </c:pt>
                <c:pt idx="12">
                  <c:v>JDO.  DE LO SOCIAL Nº.  14 DE VALÈNCIA</c:v>
                </c:pt>
                <c:pt idx="13">
                  <c:v>JDO.  DE LO SOCIAL Nº.  15 DE VALÈNCIA</c:v>
                </c:pt>
                <c:pt idx="14">
                  <c:v>JDO.  DE LO SOCIAL Nº.  16 DE VALÈNCIA</c:v>
                </c:pt>
                <c:pt idx="15">
                  <c:v>JDO.  DE LO SOCIAL Nº.  17 DE VALÈNCIA</c:v>
                </c:pt>
                <c:pt idx="16">
                  <c:v>JDO.  DE LO SOCIAL Nº.  18 DE VALÈNCIA</c:v>
                </c:pt>
                <c:pt idx="17">
                  <c:v>JDO. Nº. 3 DE VALENCIA (Ejecución)</c:v>
                </c:pt>
                <c:pt idx="18">
                  <c:v>JDO.  DE LO SOCIAL Nº.  1 DE ALACANT/ALICANTE</c:v>
                </c:pt>
                <c:pt idx="19">
                  <c:v>JDO.  DE LO SOCIAL Nº.  2 DE ALACANT/ALICANTE</c:v>
                </c:pt>
                <c:pt idx="20">
                  <c:v>JDO.  DE LO SOCIAL Nº.  3 DE ALACANT/ALICANTE</c:v>
                </c:pt>
                <c:pt idx="21">
                  <c:v>JDO.  DE LO SOCIAL Nº.  4 DE ALACANT/ALICANTE</c:v>
                </c:pt>
                <c:pt idx="22">
                  <c:v>JDO.  DE LO SOCIAL Nº.  5 DE ALACANT/ALICANTE</c:v>
                </c:pt>
                <c:pt idx="23">
                  <c:v>JDO.  DE LO SOCIAL Nº.  6 DE ALACANT/ALICANTE</c:v>
                </c:pt>
                <c:pt idx="24">
                  <c:v>JDO.  DE LO SOCIAL Nº.  7 DE ALACANT/ALICANTE</c:v>
                </c:pt>
                <c:pt idx="25">
                  <c:v>JDO.  DE LO SOCIAL Nº.  1 DE ELX/ELCHE</c:v>
                </c:pt>
                <c:pt idx="26">
                  <c:v>JDO.  DE LO SOCIAL Nº.  2 DE ELX/ELCHE</c:v>
                </c:pt>
                <c:pt idx="27">
                  <c:v>JDO.  DE LO SOCIAL Nº.  3 DE ELX/ELCHE</c:v>
                </c:pt>
                <c:pt idx="28">
                  <c:v>JDO.  DE LO SOCIAL Nº.  4 DE ELX/ELCHE</c:v>
                </c:pt>
                <c:pt idx="29">
                  <c:v>JDO.  DE LO SOCIAL Nº.  1 DE BENIDORM</c:v>
                </c:pt>
                <c:pt idx="30">
                  <c:v>JDO.  DE LO SOCIAL Nº.  2 DE BENIDORM</c:v>
                </c:pt>
                <c:pt idx="31">
                  <c:v>JDO.  DE LO SOCIAL Nº.  1 DE CASTELLÓ DE LA PLANA/CASTELLÓN DE LA PLANA</c:v>
                </c:pt>
                <c:pt idx="32">
                  <c:v>JDO.  DE LO SOCIAL Nº.  2 DE CASTELLÓ DE LA PLANA/CASTELLÓN DE LA PLANA</c:v>
                </c:pt>
                <c:pt idx="33">
                  <c:v>JDO.  DE LO SOCIAL Nº.  3 DE CASTELLÓ DE LA PLANA/CASTELLÓN DE LA PLANA</c:v>
                </c:pt>
                <c:pt idx="34">
                  <c:v>JDO.  DE LO SOCIAL Nº.  4 DE CASTELLÓ DE LA PLANA/CASTELLÓN DE LA PLANA</c:v>
                </c:pt>
                <c:pt idx="35">
                  <c:v>JDO.  DE LO SOCIAL Nº.  5 DE CASTELLÓ DE LA PLANA/CASTELLÓN DE LA PLANA</c:v>
                </c:pt>
              </c:strCache>
            </c:strRef>
          </c:cat>
          <c:val>
            <c:numRef>
              <c:f>SOCIAL!$G$5:$G$40</c:f>
              <c:numCache>
                <c:formatCode>#,##0</c:formatCode>
                <c:ptCount val="36"/>
                <c:pt idx="0">
                  <c:v>793</c:v>
                </c:pt>
                <c:pt idx="1">
                  <c:v>810</c:v>
                </c:pt>
                <c:pt idx="2">
                  <c:v>855</c:v>
                </c:pt>
                <c:pt idx="3">
                  <c:v>834</c:v>
                </c:pt>
                <c:pt idx="4">
                  <c:v>826</c:v>
                </c:pt>
                <c:pt idx="5">
                  <c:v>789</c:v>
                </c:pt>
                <c:pt idx="6">
                  <c:v>853</c:v>
                </c:pt>
                <c:pt idx="7">
                  <c:v>832</c:v>
                </c:pt>
                <c:pt idx="8">
                  <c:v>778</c:v>
                </c:pt>
                <c:pt idx="9">
                  <c:v>816</c:v>
                </c:pt>
                <c:pt idx="10">
                  <c:v>804</c:v>
                </c:pt>
                <c:pt idx="11">
                  <c:v>817</c:v>
                </c:pt>
                <c:pt idx="12">
                  <c:v>760</c:v>
                </c:pt>
                <c:pt idx="13">
                  <c:v>818</c:v>
                </c:pt>
                <c:pt idx="14">
                  <c:v>718</c:v>
                </c:pt>
                <c:pt idx="15">
                  <c:v>808</c:v>
                </c:pt>
                <c:pt idx="16">
                  <c:v>827</c:v>
                </c:pt>
                <c:pt idx="17">
                  <c:v>1514</c:v>
                </c:pt>
                <c:pt idx="18">
                  <c:v>665</c:v>
                </c:pt>
                <c:pt idx="19">
                  <c:v>740</c:v>
                </c:pt>
                <c:pt idx="20">
                  <c:v>673</c:v>
                </c:pt>
                <c:pt idx="21">
                  <c:v>494</c:v>
                </c:pt>
                <c:pt idx="22">
                  <c:v>756</c:v>
                </c:pt>
                <c:pt idx="23">
                  <c:v>669</c:v>
                </c:pt>
                <c:pt idx="24">
                  <c:v>624</c:v>
                </c:pt>
                <c:pt idx="25">
                  <c:v>881</c:v>
                </c:pt>
                <c:pt idx="26">
                  <c:v>706</c:v>
                </c:pt>
                <c:pt idx="27">
                  <c:v>846</c:v>
                </c:pt>
                <c:pt idx="28">
                  <c:v>491</c:v>
                </c:pt>
                <c:pt idx="29">
                  <c:v>635</c:v>
                </c:pt>
                <c:pt idx="30">
                  <c:v>547</c:v>
                </c:pt>
                <c:pt idx="31">
                  <c:v>455</c:v>
                </c:pt>
                <c:pt idx="32">
                  <c:v>616</c:v>
                </c:pt>
                <c:pt idx="33">
                  <c:v>597</c:v>
                </c:pt>
                <c:pt idx="34">
                  <c:v>727</c:v>
                </c:pt>
                <c:pt idx="35">
                  <c:v>625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664-40B4-949E-B00C3134C1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12112944"/>
        <c:axId val="1112118224"/>
      </c:barChart>
      <c:catAx>
        <c:axId val="11121129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12118224"/>
        <c:crosses val="autoZero"/>
        <c:auto val="1"/>
        <c:lblAlgn val="ctr"/>
        <c:lblOffset val="100"/>
        <c:noMultiLvlLbl val="0"/>
      </c:catAx>
      <c:valAx>
        <c:axId val="1112118224"/>
        <c:scaling>
          <c:orientation val="minMax"/>
          <c:max val="153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121129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Fase</a:t>
            </a:r>
            <a:r>
              <a:rPr lang="es-ES" baseline="0"/>
              <a:t> ejecución</a:t>
            </a:r>
            <a:endParaRPr lang="es-E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SOCIAL!$H$4</c:f>
              <c:strCache>
                <c:ptCount val="1"/>
                <c:pt idx="0">
                  <c:v>Ejecuciones ingresadas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SOCIAL!$A$5:$A$40</c:f>
              <c:strCache>
                <c:ptCount val="36"/>
                <c:pt idx="0">
                  <c:v>JDO.  DE LO SOCIAL Nº.  1 DE VALÈNCIA</c:v>
                </c:pt>
                <c:pt idx="1">
                  <c:v>JDO.  DE LO SOCIAL Nº.  2 DE VALÈNCIA</c:v>
                </c:pt>
                <c:pt idx="2">
                  <c:v>JDO.  DE LO SOCIAL Nº.  4 DE VALÈNCIA</c:v>
                </c:pt>
                <c:pt idx="3">
                  <c:v>JDO.  DE LO SOCIAL Nº.  5 DE VALÈNCIA</c:v>
                </c:pt>
                <c:pt idx="4">
                  <c:v>JDO.  DE LO SOCIAL Nº.  6 DE VALÈNCIA</c:v>
                </c:pt>
                <c:pt idx="5">
                  <c:v>JDO.  DE LO SOCIAL Nº.  7 DE VALÈNCIA</c:v>
                </c:pt>
                <c:pt idx="6">
                  <c:v>JDO.  DE LO SOCIAL Nº.  8 DE VALÈNCIA</c:v>
                </c:pt>
                <c:pt idx="7">
                  <c:v>JDO.  DE LO SOCIAL Nº.  9 DE VALÈNCIA</c:v>
                </c:pt>
                <c:pt idx="8">
                  <c:v>JDO.  DE LO SOCIAL Nº.  10 DE VALÈNCIA</c:v>
                </c:pt>
                <c:pt idx="9">
                  <c:v>JDO.  DE LO SOCIAL Nº.  11 DE VALÈNCIA</c:v>
                </c:pt>
                <c:pt idx="10">
                  <c:v>JDO.  DE LO SOCIAL Nº.  12 DE VALÈNCIA</c:v>
                </c:pt>
                <c:pt idx="11">
                  <c:v>JDO.  DE LO SOCIAL Nº.  13 DE VALÈNCIA</c:v>
                </c:pt>
                <c:pt idx="12">
                  <c:v>JDO.  DE LO SOCIAL Nº.  14 DE VALÈNCIA</c:v>
                </c:pt>
                <c:pt idx="13">
                  <c:v>JDO.  DE LO SOCIAL Nº.  15 DE VALÈNCIA</c:v>
                </c:pt>
                <c:pt idx="14">
                  <c:v>JDO.  DE LO SOCIAL Nº.  16 DE VALÈNCIA</c:v>
                </c:pt>
                <c:pt idx="15">
                  <c:v>JDO.  DE LO SOCIAL Nº.  17 DE VALÈNCIA</c:v>
                </c:pt>
                <c:pt idx="16">
                  <c:v>JDO.  DE LO SOCIAL Nº.  18 DE VALÈNCIA</c:v>
                </c:pt>
                <c:pt idx="17">
                  <c:v>JDO. Nº. 3 DE VALENCIA (Ejecución)</c:v>
                </c:pt>
                <c:pt idx="18">
                  <c:v>JDO.  DE LO SOCIAL Nº.  1 DE ALACANT/ALICANTE</c:v>
                </c:pt>
                <c:pt idx="19">
                  <c:v>JDO.  DE LO SOCIAL Nº.  2 DE ALACANT/ALICANTE</c:v>
                </c:pt>
                <c:pt idx="20">
                  <c:v>JDO.  DE LO SOCIAL Nº.  3 DE ALACANT/ALICANTE</c:v>
                </c:pt>
                <c:pt idx="21">
                  <c:v>JDO.  DE LO SOCIAL Nº.  4 DE ALACANT/ALICANTE</c:v>
                </c:pt>
                <c:pt idx="22">
                  <c:v>JDO.  DE LO SOCIAL Nº.  5 DE ALACANT/ALICANTE</c:v>
                </c:pt>
                <c:pt idx="23">
                  <c:v>JDO.  DE LO SOCIAL Nº.  6 DE ALACANT/ALICANTE</c:v>
                </c:pt>
                <c:pt idx="24">
                  <c:v>JDO.  DE LO SOCIAL Nº.  7 DE ALACANT/ALICANTE</c:v>
                </c:pt>
                <c:pt idx="25">
                  <c:v>JDO.  DE LO SOCIAL Nº.  1 DE ELX/ELCHE</c:v>
                </c:pt>
                <c:pt idx="26">
                  <c:v>JDO.  DE LO SOCIAL Nº.  2 DE ELX/ELCHE</c:v>
                </c:pt>
                <c:pt idx="27">
                  <c:v>JDO.  DE LO SOCIAL Nº.  3 DE ELX/ELCHE</c:v>
                </c:pt>
                <c:pt idx="28">
                  <c:v>JDO.  DE LO SOCIAL Nº.  4 DE ELX/ELCHE</c:v>
                </c:pt>
                <c:pt idx="29">
                  <c:v>JDO.  DE LO SOCIAL Nº.  1 DE BENIDORM</c:v>
                </c:pt>
                <c:pt idx="30">
                  <c:v>JDO.  DE LO SOCIAL Nº.  2 DE BENIDORM</c:v>
                </c:pt>
                <c:pt idx="31">
                  <c:v>JDO.  DE LO SOCIAL Nº.  1 DE CASTELLÓ DE LA PLANA/CASTELLÓN DE LA PLANA</c:v>
                </c:pt>
                <c:pt idx="32">
                  <c:v>JDO.  DE LO SOCIAL Nº.  2 DE CASTELLÓ DE LA PLANA/CASTELLÓN DE LA PLANA</c:v>
                </c:pt>
                <c:pt idx="33">
                  <c:v>JDO.  DE LO SOCIAL Nº.  3 DE CASTELLÓ DE LA PLANA/CASTELLÓN DE LA PLANA</c:v>
                </c:pt>
                <c:pt idx="34">
                  <c:v>JDO.  DE LO SOCIAL Nº.  4 DE CASTELLÓ DE LA PLANA/CASTELLÓN DE LA PLANA</c:v>
                </c:pt>
                <c:pt idx="35">
                  <c:v>JDO.  DE LO SOCIAL Nº.  5 DE CASTELLÓ DE LA PLANA/CASTELLÓN DE LA PLANA</c:v>
                </c:pt>
              </c:strCache>
            </c:strRef>
          </c:cat>
          <c:val>
            <c:numRef>
              <c:f>SOCIAL!$H$5:$H$40</c:f>
              <c:numCache>
                <c:formatCode>#,##0</c:formatCode>
                <c:ptCount val="36"/>
                <c:pt idx="0">
                  <c:v>2</c:v>
                </c:pt>
                <c:pt idx="1">
                  <c:v>17</c:v>
                </c:pt>
                <c:pt idx="2">
                  <c:v>3</c:v>
                </c:pt>
                <c:pt idx="3">
                  <c:v>0</c:v>
                </c:pt>
                <c:pt idx="4">
                  <c:v>0</c:v>
                </c:pt>
                <c:pt idx="5">
                  <c:v>9</c:v>
                </c:pt>
                <c:pt idx="6">
                  <c:v>55</c:v>
                </c:pt>
                <c:pt idx="7">
                  <c:v>4</c:v>
                </c:pt>
                <c:pt idx="8">
                  <c:v>53</c:v>
                </c:pt>
                <c:pt idx="9">
                  <c:v>76</c:v>
                </c:pt>
                <c:pt idx="10">
                  <c:v>23</c:v>
                </c:pt>
                <c:pt idx="11">
                  <c:v>24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7</c:v>
                </c:pt>
                <c:pt idx="17">
                  <c:v>2598</c:v>
                </c:pt>
                <c:pt idx="18">
                  <c:v>232</c:v>
                </c:pt>
                <c:pt idx="19">
                  <c:v>271</c:v>
                </c:pt>
                <c:pt idx="20">
                  <c:v>216</c:v>
                </c:pt>
                <c:pt idx="21">
                  <c:v>222</c:v>
                </c:pt>
                <c:pt idx="22">
                  <c:v>252</c:v>
                </c:pt>
                <c:pt idx="23">
                  <c:v>165</c:v>
                </c:pt>
                <c:pt idx="24">
                  <c:v>277</c:v>
                </c:pt>
                <c:pt idx="25">
                  <c:v>220</c:v>
                </c:pt>
                <c:pt idx="26">
                  <c:v>157</c:v>
                </c:pt>
                <c:pt idx="27">
                  <c:v>222</c:v>
                </c:pt>
                <c:pt idx="28">
                  <c:v>217</c:v>
                </c:pt>
                <c:pt idx="29">
                  <c:v>192</c:v>
                </c:pt>
                <c:pt idx="30">
                  <c:v>174</c:v>
                </c:pt>
                <c:pt idx="31">
                  <c:v>137</c:v>
                </c:pt>
                <c:pt idx="32">
                  <c:v>160</c:v>
                </c:pt>
                <c:pt idx="33">
                  <c:v>191</c:v>
                </c:pt>
                <c:pt idx="34">
                  <c:v>127</c:v>
                </c:pt>
                <c:pt idx="35">
                  <c:v>147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6FE-457B-B0A9-72E72D2C40C4}"/>
            </c:ext>
          </c:extLst>
        </c:ser>
        <c:ser>
          <c:idx val="1"/>
          <c:order val="1"/>
          <c:tx>
            <c:strRef>
              <c:f>SOCIAL!$I$4</c:f>
              <c:strCache>
                <c:ptCount val="1"/>
                <c:pt idx="0">
                  <c:v>Ejecuciones terminadas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SOCIAL!$A$5:$A$40</c:f>
              <c:strCache>
                <c:ptCount val="36"/>
                <c:pt idx="0">
                  <c:v>JDO.  DE LO SOCIAL Nº.  1 DE VALÈNCIA</c:v>
                </c:pt>
                <c:pt idx="1">
                  <c:v>JDO.  DE LO SOCIAL Nº.  2 DE VALÈNCIA</c:v>
                </c:pt>
                <c:pt idx="2">
                  <c:v>JDO.  DE LO SOCIAL Nº.  4 DE VALÈNCIA</c:v>
                </c:pt>
                <c:pt idx="3">
                  <c:v>JDO.  DE LO SOCIAL Nº.  5 DE VALÈNCIA</c:v>
                </c:pt>
                <c:pt idx="4">
                  <c:v>JDO.  DE LO SOCIAL Nº.  6 DE VALÈNCIA</c:v>
                </c:pt>
                <c:pt idx="5">
                  <c:v>JDO.  DE LO SOCIAL Nº.  7 DE VALÈNCIA</c:v>
                </c:pt>
                <c:pt idx="6">
                  <c:v>JDO.  DE LO SOCIAL Nº.  8 DE VALÈNCIA</c:v>
                </c:pt>
                <c:pt idx="7">
                  <c:v>JDO.  DE LO SOCIAL Nº.  9 DE VALÈNCIA</c:v>
                </c:pt>
                <c:pt idx="8">
                  <c:v>JDO.  DE LO SOCIAL Nº.  10 DE VALÈNCIA</c:v>
                </c:pt>
                <c:pt idx="9">
                  <c:v>JDO.  DE LO SOCIAL Nº.  11 DE VALÈNCIA</c:v>
                </c:pt>
                <c:pt idx="10">
                  <c:v>JDO.  DE LO SOCIAL Nº.  12 DE VALÈNCIA</c:v>
                </c:pt>
                <c:pt idx="11">
                  <c:v>JDO.  DE LO SOCIAL Nº.  13 DE VALÈNCIA</c:v>
                </c:pt>
                <c:pt idx="12">
                  <c:v>JDO.  DE LO SOCIAL Nº.  14 DE VALÈNCIA</c:v>
                </c:pt>
                <c:pt idx="13">
                  <c:v>JDO.  DE LO SOCIAL Nº.  15 DE VALÈNCIA</c:v>
                </c:pt>
                <c:pt idx="14">
                  <c:v>JDO.  DE LO SOCIAL Nº.  16 DE VALÈNCIA</c:v>
                </c:pt>
                <c:pt idx="15">
                  <c:v>JDO.  DE LO SOCIAL Nº.  17 DE VALÈNCIA</c:v>
                </c:pt>
                <c:pt idx="16">
                  <c:v>JDO.  DE LO SOCIAL Nº.  18 DE VALÈNCIA</c:v>
                </c:pt>
                <c:pt idx="17">
                  <c:v>JDO. Nº. 3 DE VALENCIA (Ejecución)</c:v>
                </c:pt>
                <c:pt idx="18">
                  <c:v>JDO.  DE LO SOCIAL Nº.  1 DE ALACANT/ALICANTE</c:v>
                </c:pt>
                <c:pt idx="19">
                  <c:v>JDO.  DE LO SOCIAL Nº.  2 DE ALACANT/ALICANTE</c:v>
                </c:pt>
                <c:pt idx="20">
                  <c:v>JDO.  DE LO SOCIAL Nº.  3 DE ALACANT/ALICANTE</c:v>
                </c:pt>
                <c:pt idx="21">
                  <c:v>JDO.  DE LO SOCIAL Nº.  4 DE ALACANT/ALICANTE</c:v>
                </c:pt>
                <c:pt idx="22">
                  <c:v>JDO.  DE LO SOCIAL Nº.  5 DE ALACANT/ALICANTE</c:v>
                </c:pt>
                <c:pt idx="23">
                  <c:v>JDO.  DE LO SOCIAL Nº.  6 DE ALACANT/ALICANTE</c:v>
                </c:pt>
                <c:pt idx="24">
                  <c:v>JDO.  DE LO SOCIAL Nº.  7 DE ALACANT/ALICANTE</c:v>
                </c:pt>
                <c:pt idx="25">
                  <c:v>JDO.  DE LO SOCIAL Nº.  1 DE ELX/ELCHE</c:v>
                </c:pt>
                <c:pt idx="26">
                  <c:v>JDO.  DE LO SOCIAL Nº.  2 DE ELX/ELCHE</c:v>
                </c:pt>
                <c:pt idx="27">
                  <c:v>JDO.  DE LO SOCIAL Nº.  3 DE ELX/ELCHE</c:v>
                </c:pt>
                <c:pt idx="28">
                  <c:v>JDO.  DE LO SOCIAL Nº.  4 DE ELX/ELCHE</c:v>
                </c:pt>
                <c:pt idx="29">
                  <c:v>JDO.  DE LO SOCIAL Nº.  1 DE BENIDORM</c:v>
                </c:pt>
                <c:pt idx="30">
                  <c:v>JDO.  DE LO SOCIAL Nº.  2 DE BENIDORM</c:v>
                </c:pt>
                <c:pt idx="31">
                  <c:v>JDO.  DE LO SOCIAL Nº.  1 DE CASTELLÓ DE LA PLANA/CASTELLÓN DE LA PLANA</c:v>
                </c:pt>
                <c:pt idx="32">
                  <c:v>JDO.  DE LO SOCIAL Nº.  2 DE CASTELLÓ DE LA PLANA/CASTELLÓN DE LA PLANA</c:v>
                </c:pt>
                <c:pt idx="33">
                  <c:v>JDO.  DE LO SOCIAL Nº.  3 DE CASTELLÓ DE LA PLANA/CASTELLÓN DE LA PLANA</c:v>
                </c:pt>
                <c:pt idx="34">
                  <c:v>JDO.  DE LO SOCIAL Nº.  4 DE CASTELLÓ DE LA PLANA/CASTELLÓN DE LA PLANA</c:v>
                </c:pt>
                <c:pt idx="35">
                  <c:v>JDO.  DE LO SOCIAL Nº.  5 DE CASTELLÓ DE LA PLANA/CASTELLÓN DE LA PLANA</c:v>
                </c:pt>
              </c:strCache>
            </c:strRef>
          </c:cat>
          <c:val>
            <c:numRef>
              <c:f>SOCIAL!$I$5:$I$40</c:f>
              <c:numCache>
                <c:formatCode>#,##0</c:formatCode>
                <c:ptCount val="36"/>
                <c:pt idx="0">
                  <c:v>9</c:v>
                </c:pt>
                <c:pt idx="1">
                  <c:v>16</c:v>
                </c:pt>
                <c:pt idx="2">
                  <c:v>3</c:v>
                </c:pt>
                <c:pt idx="3">
                  <c:v>0</c:v>
                </c:pt>
                <c:pt idx="4">
                  <c:v>1</c:v>
                </c:pt>
                <c:pt idx="5">
                  <c:v>10</c:v>
                </c:pt>
                <c:pt idx="6">
                  <c:v>76</c:v>
                </c:pt>
                <c:pt idx="7">
                  <c:v>12</c:v>
                </c:pt>
                <c:pt idx="8">
                  <c:v>50</c:v>
                </c:pt>
                <c:pt idx="9">
                  <c:v>73</c:v>
                </c:pt>
                <c:pt idx="10">
                  <c:v>26</c:v>
                </c:pt>
                <c:pt idx="11">
                  <c:v>25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4</c:v>
                </c:pt>
                <c:pt idx="17">
                  <c:v>2610</c:v>
                </c:pt>
                <c:pt idx="18">
                  <c:v>191</c:v>
                </c:pt>
                <c:pt idx="19">
                  <c:v>284</c:v>
                </c:pt>
                <c:pt idx="20">
                  <c:v>215</c:v>
                </c:pt>
                <c:pt idx="21">
                  <c:v>236</c:v>
                </c:pt>
                <c:pt idx="22">
                  <c:v>293</c:v>
                </c:pt>
                <c:pt idx="23">
                  <c:v>196</c:v>
                </c:pt>
                <c:pt idx="24">
                  <c:v>236</c:v>
                </c:pt>
                <c:pt idx="25">
                  <c:v>236</c:v>
                </c:pt>
                <c:pt idx="26">
                  <c:v>195</c:v>
                </c:pt>
                <c:pt idx="27">
                  <c:v>245</c:v>
                </c:pt>
                <c:pt idx="28">
                  <c:v>122</c:v>
                </c:pt>
                <c:pt idx="29">
                  <c:v>195</c:v>
                </c:pt>
                <c:pt idx="30">
                  <c:v>86</c:v>
                </c:pt>
                <c:pt idx="31">
                  <c:v>123</c:v>
                </c:pt>
                <c:pt idx="32">
                  <c:v>162</c:v>
                </c:pt>
                <c:pt idx="33">
                  <c:v>144</c:v>
                </c:pt>
                <c:pt idx="34">
                  <c:v>133</c:v>
                </c:pt>
                <c:pt idx="35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6FE-457B-B0A9-72E72D2C40C4}"/>
            </c:ext>
          </c:extLst>
        </c:ser>
        <c:ser>
          <c:idx val="2"/>
          <c:order val="2"/>
          <c:tx>
            <c:strRef>
              <c:f>SOCIAL!$J$4</c:f>
              <c:strCache>
                <c:ptCount val="1"/>
                <c:pt idx="0">
                  <c:v>Ejecuciones en trámite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SOCIAL!$A$5:$A$40</c:f>
              <c:strCache>
                <c:ptCount val="36"/>
                <c:pt idx="0">
                  <c:v>JDO.  DE LO SOCIAL Nº.  1 DE VALÈNCIA</c:v>
                </c:pt>
                <c:pt idx="1">
                  <c:v>JDO.  DE LO SOCIAL Nº.  2 DE VALÈNCIA</c:v>
                </c:pt>
                <c:pt idx="2">
                  <c:v>JDO.  DE LO SOCIAL Nº.  4 DE VALÈNCIA</c:v>
                </c:pt>
                <c:pt idx="3">
                  <c:v>JDO.  DE LO SOCIAL Nº.  5 DE VALÈNCIA</c:v>
                </c:pt>
                <c:pt idx="4">
                  <c:v>JDO.  DE LO SOCIAL Nº.  6 DE VALÈNCIA</c:v>
                </c:pt>
                <c:pt idx="5">
                  <c:v>JDO.  DE LO SOCIAL Nº.  7 DE VALÈNCIA</c:v>
                </c:pt>
                <c:pt idx="6">
                  <c:v>JDO.  DE LO SOCIAL Nº.  8 DE VALÈNCIA</c:v>
                </c:pt>
                <c:pt idx="7">
                  <c:v>JDO.  DE LO SOCIAL Nº.  9 DE VALÈNCIA</c:v>
                </c:pt>
                <c:pt idx="8">
                  <c:v>JDO.  DE LO SOCIAL Nº.  10 DE VALÈNCIA</c:v>
                </c:pt>
                <c:pt idx="9">
                  <c:v>JDO.  DE LO SOCIAL Nº.  11 DE VALÈNCIA</c:v>
                </c:pt>
                <c:pt idx="10">
                  <c:v>JDO.  DE LO SOCIAL Nº.  12 DE VALÈNCIA</c:v>
                </c:pt>
                <c:pt idx="11">
                  <c:v>JDO.  DE LO SOCIAL Nº.  13 DE VALÈNCIA</c:v>
                </c:pt>
                <c:pt idx="12">
                  <c:v>JDO.  DE LO SOCIAL Nº.  14 DE VALÈNCIA</c:v>
                </c:pt>
                <c:pt idx="13">
                  <c:v>JDO.  DE LO SOCIAL Nº.  15 DE VALÈNCIA</c:v>
                </c:pt>
                <c:pt idx="14">
                  <c:v>JDO.  DE LO SOCIAL Nº.  16 DE VALÈNCIA</c:v>
                </c:pt>
                <c:pt idx="15">
                  <c:v>JDO.  DE LO SOCIAL Nº.  17 DE VALÈNCIA</c:v>
                </c:pt>
                <c:pt idx="16">
                  <c:v>JDO.  DE LO SOCIAL Nº.  18 DE VALÈNCIA</c:v>
                </c:pt>
                <c:pt idx="17">
                  <c:v>JDO. Nº. 3 DE VALENCIA (Ejecución)</c:v>
                </c:pt>
                <c:pt idx="18">
                  <c:v>JDO.  DE LO SOCIAL Nº.  1 DE ALACANT/ALICANTE</c:v>
                </c:pt>
                <c:pt idx="19">
                  <c:v>JDO.  DE LO SOCIAL Nº.  2 DE ALACANT/ALICANTE</c:v>
                </c:pt>
                <c:pt idx="20">
                  <c:v>JDO.  DE LO SOCIAL Nº.  3 DE ALACANT/ALICANTE</c:v>
                </c:pt>
                <c:pt idx="21">
                  <c:v>JDO.  DE LO SOCIAL Nº.  4 DE ALACANT/ALICANTE</c:v>
                </c:pt>
                <c:pt idx="22">
                  <c:v>JDO.  DE LO SOCIAL Nº.  5 DE ALACANT/ALICANTE</c:v>
                </c:pt>
                <c:pt idx="23">
                  <c:v>JDO.  DE LO SOCIAL Nº.  6 DE ALACANT/ALICANTE</c:v>
                </c:pt>
                <c:pt idx="24">
                  <c:v>JDO.  DE LO SOCIAL Nº.  7 DE ALACANT/ALICANTE</c:v>
                </c:pt>
                <c:pt idx="25">
                  <c:v>JDO.  DE LO SOCIAL Nº.  1 DE ELX/ELCHE</c:v>
                </c:pt>
                <c:pt idx="26">
                  <c:v>JDO.  DE LO SOCIAL Nº.  2 DE ELX/ELCHE</c:v>
                </c:pt>
                <c:pt idx="27">
                  <c:v>JDO.  DE LO SOCIAL Nº.  3 DE ELX/ELCHE</c:v>
                </c:pt>
                <c:pt idx="28">
                  <c:v>JDO.  DE LO SOCIAL Nº.  4 DE ELX/ELCHE</c:v>
                </c:pt>
                <c:pt idx="29">
                  <c:v>JDO.  DE LO SOCIAL Nº.  1 DE BENIDORM</c:v>
                </c:pt>
                <c:pt idx="30">
                  <c:v>JDO.  DE LO SOCIAL Nº.  2 DE BENIDORM</c:v>
                </c:pt>
                <c:pt idx="31">
                  <c:v>JDO.  DE LO SOCIAL Nº.  1 DE CASTELLÓ DE LA PLANA/CASTELLÓN DE LA PLANA</c:v>
                </c:pt>
                <c:pt idx="32">
                  <c:v>JDO.  DE LO SOCIAL Nº.  2 DE CASTELLÓ DE LA PLANA/CASTELLÓN DE LA PLANA</c:v>
                </c:pt>
                <c:pt idx="33">
                  <c:v>JDO.  DE LO SOCIAL Nº.  3 DE CASTELLÓ DE LA PLANA/CASTELLÓN DE LA PLANA</c:v>
                </c:pt>
                <c:pt idx="34">
                  <c:v>JDO.  DE LO SOCIAL Nº.  4 DE CASTELLÓ DE LA PLANA/CASTELLÓN DE LA PLANA</c:v>
                </c:pt>
                <c:pt idx="35">
                  <c:v>JDO.  DE LO SOCIAL Nº.  5 DE CASTELLÓ DE LA PLANA/CASTELLÓN DE LA PLANA</c:v>
                </c:pt>
              </c:strCache>
            </c:strRef>
          </c:cat>
          <c:val>
            <c:numRef>
              <c:f>SOCIAL!$J$5:$J$40</c:f>
              <c:numCache>
                <c:formatCode>#,##0</c:formatCode>
                <c:ptCount val="36"/>
                <c:pt idx="0">
                  <c:v>0</c:v>
                </c:pt>
                <c:pt idx="1">
                  <c:v>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</c:v>
                </c:pt>
                <c:pt idx="7">
                  <c:v>0</c:v>
                </c:pt>
                <c:pt idx="8">
                  <c:v>12</c:v>
                </c:pt>
                <c:pt idx="9">
                  <c:v>10</c:v>
                </c:pt>
                <c:pt idx="10">
                  <c:v>9</c:v>
                </c:pt>
                <c:pt idx="11">
                  <c:v>2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4</c:v>
                </c:pt>
                <c:pt idx="17">
                  <c:v>1283</c:v>
                </c:pt>
                <c:pt idx="18">
                  <c:v>161</c:v>
                </c:pt>
                <c:pt idx="19">
                  <c:v>125</c:v>
                </c:pt>
                <c:pt idx="20">
                  <c:v>116</c:v>
                </c:pt>
                <c:pt idx="21">
                  <c:v>114</c:v>
                </c:pt>
                <c:pt idx="22">
                  <c:v>27</c:v>
                </c:pt>
                <c:pt idx="23">
                  <c:v>61</c:v>
                </c:pt>
                <c:pt idx="24">
                  <c:v>119</c:v>
                </c:pt>
                <c:pt idx="25">
                  <c:v>118</c:v>
                </c:pt>
                <c:pt idx="26">
                  <c:v>30</c:v>
                </c:pt>
                <c:pt idx="27">
                  <c:v>78</c:v>
                </c:pt>
                <c:pt idx="28">
                  <c:v>152</c:v>
                </c:pt>
                <c:pt idx="29">
                  <c:v>88</c:v>
                </c:pt>
                <c:pt idx="30">
                  <c:v>119</c:v>
                </c:pt>
                <c:pt idx="31">
                  <c:v>49</c:v>
                </c:pt>
                <c:pt idx="32">
                  <c:v>54</c:v>
                </c:pt>
                <c:pt idx="33">
                  <c:v>171</c:v>
                </c:pt>
                <c:pt idx="34">
                  <c:v>34</c:v>
                </c:pt>
                <c:pt idx="35">
                  <c:v>110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6FE-457B-B0A9-72E72D2C40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400995904"/>
        <c:axId val="1400996864"/>
      </c:barChart>
      <c:catAx>
        <c:axId val="1400995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400996864"/>
        <c:crosses val="autoZero"/>
        <c:auto val="1"/>
        <c:lblAlgn val="ctr"/>
        <c:lblOffset val="100"/>
        <c:noMultiLvlLbl val="0"/>
      </c:catAx>
      <c:valAx>
        <c:axId val="1400996864"/>
        <c:scaling>
          <c:orientation val="minMax"/>
          <c:max val="22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4009959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Fase Declarativa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VIGILANCIA!$B$4</c:f>
              <c:strCache>
                <c:ptCount val="1"/>
                <c:pt idx="0">
                  <c:v>Asuntos ingresados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VIGILANCIA!$A$5:$A$9</c:f>
              <c:strCache>
                <c:ptCount val="5"/>
                <c:pt idx="0">
                  <c:v>JDO.  DE VIG.  P.  Nº.  1 DE LA COMUNIDAD VALENCIANA, CON SEDE EN VALÈNCIA</c:v>
                </c:pt>
                <c:pt idx="1">
                  <c:v>JDO.  DE VIG.  P.  Nº.  2 DE LA COMUNIDAD VALENCIANA, CON SEDE EN ALACANT/ALICANTE</c:v>
                </c:pt>
                <c:pt idx="2">
                  <c:v>JDO.  DE VIG.  P.  Nº.  3 DE LA COMUNIDAD VALENCIANA, CON SEDE EN VILLENA</c:v>
                </c:pt>
                <c:pt idx="3">
                  <c:v>JDO.  DE VIG.  P.  Nº.  4 DE LA COMUNIDAD VALENCIANA, CON SEDE EN CASTELLÓ DE LA PLANA/CASTELLÓN DE LA PLANA</c:v>
                </c:pt>
                <c:pt idx="4">
                  <c:v>JDO.  DE VIG.  P.  Nº.  5 DE LA COMUNIDAD VALENCIANA, CON SEDE EN VALÈNCIA</c:v>
                </c:pt>
              </c:strCache>
            </c:strRef>
          </c:cat>
          <c:val>
            <c:numRef>
              <c:f>VIGILANCIA!$B$5:$B$9</c:f>
              <c:numCache>
                <c:formatCode>#,##0</c:formatCode>
                <c:ptCount val="5"/>
                <c:pt idx="0">
                  <c:v>4206</c:v>
                </c:pt>
                <c:pt idx="1">
                  <c:v>4097</c:v>
                </c:pt>
                <c:pt idx="2">
                  <c:v>4153</c:v>
                </c:pt>
                <c:pt idx="3">
                  <c:v>4436</c:v>
                </c:pt>
                <c:pt idx="4">
                  <c:v>4490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DD3-4EF7-B0DC-FEABA745AE84}"/>
            </c:ext>
          </c:extLst>
        </c:ser>
        <c:ser>
          <c:idx val="1"/>
          <c:order val="1"/>
          <c:tx>
            <c:strRef>
              <c:f>VIGILANCIA!$C$4</c:f>
              <c:strCache>
                <c:ptCount val="1"/>
                <c:pt idx="0">
                  <c:v>Asuntos terminados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VIGILANCIA!$A$5:$A$9</c:f>
              <c:strCache>
                <c:ptCount val="5"/>
                <c:pt idx="0">
                  <c:v>JDO.  DE VIG.  P.  Nº.  1 DE LA COMUNIDAD VALENCIANA, CON SEDE EN VALÈNCIA</c:v>
                </c:pt>
                <c:pt idx="1">
                  <c:v>JDO.  DE VIG.  P.  Nº.  2 DE LA COMUNIDAD VALENCIANA, CON SEDE EN ALACANT/ALICANTE</c:v>
                </c:pt>
                <c:pt idx="2">
                  <c:v>JDO.  DE VIG.  P.  Nº.  3 DE LA COMUNIDAD VALENCIANA, CON SEDE EN VILLENA</c:v>
                </c:pt>
                <c:pt idx="3">
                  <c:v>JDO.  DE VIG.  P.  Nº.  4 DE LA COMUNIDAD VALENCIANA, CON SEDE EN CASTELLÓ DE LA PLANA/CASTELLÓN DE LA PLANA</c:v>
                </c:pt>
                <c:pt idx="4">
                  <c:v>JDO.  DE VIG.  P.  Nº.  5 DE LA COMUNIDAD VALENCIANA, CON SEDE EN VALÈNCIA</c:v>
                </c:pt>
              </c:strCache>
            </c:strRef>
          </c:cat>
          <c:val>
            <c:numRef>
              <c:f>VIGILANCIA!$C$5:$C$9</c:f>
              <c:numCache>
                <c:formatCode>General</c:formatCode>
                <c:ptCount val="5"/>
                <c:pt idx="0">
                  <c:v>3972</c:v>
                </c:pt>
                <c:pt idx="1">
                  <c:v>4116</c:v>
                </c:pt>
                <c:pt idx="2">
                  <c:v>4101</c:v>
                </c:pt>
                <c:pt idx="3" formatCode="#,##0">
                  <c:v>4073</c:v>
                </c:pt>
                <c:pt idx="4">
                  <c:v>3331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DD3-4EF7-B0DC-FEABA745AE84}"/>
            </c:ext>
          </c:extLst>
        </c:ser>
        <c:ser>
          <c:idx val="2"/>
          <c:order val="2"/>
          <c:tx>
            <c:strRef>
              <c:f>VIGILANCIA!$D$4</c:f>
              <c:strCache>
                <c:ptCount val="1"/>
                <c:pt idx="0">
                  <c:v>Asuntos en trámite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VIGILANCIA!$A$5:$A$9</c:f>
              <c:strCache>
                <c:ptCount val="5"/>
                <c:pt idx="0">
                  <c:v>JDO.  DE VIG.  P.  Nº.  1 DE LA COMUNIDAD VALENCIANA, CON SEDE EN VALÈNCIA</c:v>
                </c:pt>
                <c:pt idx="1">
                  <c:v>JDO.  DE VIG.  P.  Nº.  2 DE LA COMUNIDAD VALENCIANA, CON SEDE EN ALACANT/ALICANTE</c:v>
                </c:pt>
                <c:pt idx="2">
                  <c:v>JDO.  DE VIG.  P.  Nº.  3 DE LA COMUNIDAD VALENCIANA, CON SEDE EN VILLENA</c:v>
                </c:pt>
                <c:pt idx="3">
                  <c:v>JDO.  DE VIG.  P.  Nº.  4 DE LA COMUNIDAD VALENCIANA, CON SEDE EN CASTELLÓ DE LA PLANA/CASTELLÓN DE LA PLANA</c:v>
                </c:pt>
                <c:pt idx="4">
                  <c:v>JDO.  DE VIG.  P.  Nº.  5 DE LA COMUNIDAD VALENCIANA, CON SEDE EN VALÈNCIA</c:v>
                </c:pt>
              </c:strCache>
            </c:strRef>
          </c:cat>
          <c:val>
            <c:numRef>
              <c:f>VIGILANCIA!$D$5:$D$9</c:f>
              <c:numCache>
                <c:formatCode>General</c:formatCode>
                <c:ptCount val="5"/>
                <c:pt idx="0">
                  <c:v>1009</c:v>
                </c:pt>
                <c:pt idx="1">
                  <c:v>252</c:v>
                </c:pt>
                <c:pt idx="2">
                  <c:v>1157</c:v>
                </c:pt>
                <c:pt idx="3">
                  <c:v>965</c:v>
                </c:pt>
                <c:pt idx="4">
                  <c:v>1603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DD3-4EF7-B0DC-FEABA745AE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96611008"/>
        <c:axId val="1596624928"/>
      </c:barChart>
      <c:catAx>
        <c:axId val="15966110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596624928"/>
        <c:crosses val="autoZero"/>
        <c:auto val="1"/>
        <c:lblAlgn val="ctr"/>
        <c:lblOffset val="100"/>
        <c:noMultiLvlLbl val="0"/>
      </c:catAx>
      <c:valAx>
        <c:axId val="1596624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5966110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Resolución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700548555584828E-2"/>
          <c:y val="0.12741710405269074"/>
          <c:w val="0.97630518536111488"/>
          <c:h val="0.3660013658591506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'MIXTOS-CIVIL '!$E$4</c:f>
              <c:strCache>
                <c:ptCount val="1"/>
                <c:pt idx="0">
                  <c:v>Sentencias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'MIXTOS-CIVIL '!$A$5:$A$120</c:f>
              <c:strCache>
                <c:ptCount val="116"/>
                <c:pt idx="0">
                  <c:v>SEC.  CIVIL Y DE INSTRUC. DEL T.  DE INSTAN. DE ALCOI/ALCOY. PLAZA Nº 1</c:v>
                </c:pt>
                <c:pt idx="1">
                  <c:v>SEC.  CIVIL Y DE INSTRUC. DEL T.  DE INSTAN. DE ALCOI/ALCOY. PLAZA Nº 2</c:v>
                </c:pt>
                <c:pt idx="2">
                  <c:v>SEC.  CIVIL Y DE INSTRUC. DEL T.  DE INSTAN. DE ALCOI/ALCOY. PLAZA Nº 3</c:v>
                </c:pt>
                <c:pt idx="3">
                  <c:v>SEC.  CIVIL Y DE INSTRUC. DEL T.  DE INSTAN. DE ALCOI/ALCOY. PLAZA Nº 4</c:v>
                </c:pt>
                <c:pt idx="4">
                  <c:v>SEC.  CIVIL Y DE INSTRUC. DEL T.  DE INSTAN. DE LA VILA JOIOSA/VILLAJOYOSA. PLAZA Nº 1</c:v>
                </c:pt>
                <c:pt idx="5">
                  <c:v>SEC.  CIVIL Y DE INSTRUC. DEL T.  DE INSTAN. DE LA VILA JOIOSA/VILLAJOYOSA. PLAZA Nº 2</c:v>
                </c:pt>
                <c:pt idx="6">
                  <c:v>SEC.  CIVIL Y DE INSTRUC. DEL T.  DE INSTAN. DE LA VILA JOIOSA/VILLAJOYOSA. PLAZA Nº 3</c:v>
                </c:pt>
                <c:pt idx="7">
                  <c:v>SEC.  CIVIL Y DE INSTRUC. DEL T.  DE INSTAN. DE LA VILA JOIOSA/VILLAJOYOSA. PLAZA Nº 4</c:v>
                </c:pt>
                <c:pt idx="8">
                  <c:v>SEC.  CIVIL Y DE INSTRUC. DEL T.  DE INSTAN. DE ELDA. PLAZA Nº 1</c:v>
                </c:pt>
                <c:pt idx="9">
                  <c:v>SEC.  CIVIL Y DE INSTRUC. DEL T.  DE INSTAN. DE ELDA. PLAZA Nº 2</c:v>
                </c:pt>
                <c:pt idx="10">
                  <c:v>SEC.  CIVIL Y DE INSTRUC. DEL T.  DE INSTAN. DE ELDA. PLAZA Nº 3</c:v>
                </c:pt>
                <c:pt idx="11">
                  <c:v>SEC.  CIVIL Y DE INSTRUC. DEL T.  DE INSTAN. DE ELDA. PLAZA Nº 4</c:v>
                </c:pt>
                <c:pt idx="12">
                  <c:v>JDO.  DE 1ª.  INSTAN. E INSTRUCCIÓN Nº.  1 DE VILLENA</c:v>
                </c:pt>
                <c:pt idx="13">
                  <c:v>JDO.  DE 1ª.  INSTAN. E INSTRUCCIÓN Nº.  2 DE VILLENA</c:v>
                </c:pt>
                <c:pt idx="14">
                  <c:v>JDO.  DE 1ª.  INSTAN. E INSTRUCCIÓN Nº.  3 DE VILLENA</c:v>
                </c:pt>
                <c:pt idx="15">
                  <c:v>SEC.  CIVIL Y DE INSTRUC. DEL T.  DE INSTAN. DE SANT VICENT DEL RASPEIG/SAN VICENTE DEL RASPEIG. PLAZA Nº 1</c:v>
                </c:pt>
                <c:pt idx="16">
                  <c:v>SEC.  CIVIL Y DE INSTRUC. DEL T.  DE INSTAN. DE SANT VICENT DEL RASPEIG/SAN VICENTE DEL RASPEIG. PLAZA Nº 2</c:v>
                </c:pt>
                <c:pt idx="17">
                  <c:v>SEC.  CIVIL Y DE INSTRUC. DEL T.  DE INSTAN. DE SANT VICENT DEL RASPEIG/SAN VICENTE DEL RASPEIG. PLAZA Nº 3</c:v>
                </c:pt>
                <c:pt idx="18">
                  <c:v>SEC.  CIVIL Y DE INSTRUC. DEL T.  DE INSTAN. DE SANT VICENT DEL RASPEIG/SAN VICENTE DEL RASPEIG. PLAZA Nº 4</c:v>
                </c:pt>
                <c:pt idx="19">
                  <c:v>SEC.  CIVIL Y DE INSTRUC. DEL T.  DE INSTAN. DE NOVELDA. PLAZA Nº 1</c:v>
                </c:pt>
                <c:pt idx="20">
                  <c:v>SEC.  CIVIL Y DE INSTRUC. DEL T.  DE INSTAN. DE NOVELDA. PLAZA Nº 2</c:v>
                </c:pt>
                <c:pt idx="21">
                  <c:v>SEC.  CIVIL Y DE INSTRUC. DEL T.  DE INSTAN. DE NOVELDA. PLAZA Nº 3</c:v>
                </c:pt>
                <c:pt idx="22">
                  <c:v>SEC.  CIVIL Y DE INSTRUC. DEL T.  DE INSTAN. DE NOVELDA. PLAZA Nº 4</c:v>
                </c:pt>
                <c:pt idx="23">
                  <c:v>SEC.  CIVIL Y DE INSTRUC. DEL T.  DE INSTAN. DE IBI. PLAZA Nº 1</c:v>
                </c:pt>
                <c:pt idx="24">
                  <c:v>SEC.  CIVIL Y DE INSTRUC. DEL T.  DE INSTAN. DE IBI. PLAZA Nº 2</c:v>
                </c:pt>
                <c:pt idx="25">
                  <c:v>SEC.  CIVIL Y DE INSTRUC. DEL T.  DE INSTAN. DE SEGORBE. PLAZA Nº 1</c:v>
                </c:pt>
                <c:pt idx="26">
                  <c:v>JDO.  DE 1ª.  INSTAN. E INSTRUCCIÓN Nº.  1 DE VINARÒS</c:v>
                </c:pt>
                <c:pt idx="27">
                  <c:v>JDO.  DE 1ª.  INSTAN. E INSTRUCCIÓN Nº.  2 DE VINARÒS</c:v>
                </c:pt>
                <c:pt idx="28">
                  <c:v>JDO.  DE 1ª.  INSTAN. E INSTRUCCIÓN Nº.  3 DE VINARÒS</c:v>
                </c:pt>
                <c:pt idx="29">
                  <c:v>JDO.  DE 1ª.  INSTAN. E INSTRUCCIÓN Nº.  4 DE VINARÒS</c:v>
                </c:pt>
                <c:pt idx="30">
                  <c:v>JDO.  DE 1ª.  INSTAN. E INSTRUCCIÓN Nº.  5 DE VINARÒS</c:v>
                </c:pt>
                <c:pt idx="31">
                  <c:v>SEC.  CIVIL Y DE INSTRUC. DEL T.  DE INSTAN. DE NULES. PLAZA Nº 1</c:v>
                </c:pt>
                <c:pt idx="32">
                  <c:v>SEC.  CIVIL Y DE INSTRUC. DEL T.  DE INSTAN. DE NULES. PLAZA Nº 2</c:v>
                </c:pt>
                <c:pt idx="33">
                  <c:v>SEC.  CIVIL Y DE INSTRUC. DEL T.  DE INSTAN. DE NULES. PLAZA Nº 3</c:v>
                </c:pt>
                <c:pt idx="34">
                  <c:v>SEC.  CIVIL Y DE INSTRUC. DEL T.  DE INSTAN. DE NULES. PLAZA Nº 4</c:v>
                </c:pt>
                <c:pt idx="35">
                  <c:v>SEC.  CIVIL Y DE INSTRUC. DEL T.  DE INSTAN. DE NULES. PLAZA Nº 5</c:v>
                </c:pt>
                <c:pt idx="36">
                  <c:v>SEC.  CIVIL Y DE INSTRUC. DEL T.  DE INSTAN. DE NULES. PLAZA Nº 6</c:v>
                </c:pt>
                <c:pt idx="37">
                  <c:v>SEC.  CIVIL Y DE INSTRUC. DEL T.  DE INSTAN. DE VILA-REAL. PLAZA Nº 1</c:v>
                </c:pt>
                <c:pt idx="38">
                  <c:v>SEC.  CIVIL Y DE INSTRUC. DEL T.  DE INSTAN. DE VILA-REAL. PLAZA Nº 2</c:v>
                </c:pt>
                <c:pt idx="39">
                  <c:v>SEC.  CIVIL Y DE INSTRUC. DEL T.  DE INSTAN. DE VILA-REAL. PLAZA Nº 3</c:v>
                </c:pt>
                <c:pt idx="40">
                  <c:v>SEC.  CIVIL Y DE INSTRUC. DEL T.  DE INSTAN. DE VILA-REAL. PLAZA Nº 4</c:v>
                </c:pt>
                <c:pt idx="41">
                  <c:v>SEC.  CIVIL Y DE INSTRUC. DEL T.  DE INSTAN. DE VILA-REAL. PLAZA Nº 5</c:v>
                </c:pt>
                <c:pt idx="42">
                  <c:v>SEC.  CIVIL Y DE INSTRUC. DEL T.  DE INSTAN. DE LLIRIA. PLAZA Nº 1</c:v>
                </c:pt>
                <c:pt idx="43">
                  <c:v>SEC.  CIVIL Y DE INSTRUC. DEL T.  DE INSTAN. DE LLIRIA. PLAZA Nº 2</c:v>
                </c:pt>
                <c:pt idx="44">
                  <c:v>SEC.  CIVIL Y DE INSTRUC. DEL T.  DE INSTAN. DE LLIRIA. PLAZA Nº 3</c:v>
                </c:pt>
                <c:pt idx="45">
                  <c:v>SEC.  CIVIL Y DE INSTRUC. DEL T.  DE INSTAN. DE LLIRIA. PLAZA Nº 4</c:v>
                </c:pt>
                <c:pt idx="46">
                  <c:v>SEC.  CIVIL Y DE INSTRUC. DEL T.  DE INSTAN. DE LLIRIA. PLAZA Nº 5</c:v>
                </c:pt>
                <c:pt idx="47">
                  <c:v>SEC.  CIVIL Y DE INSTRUC. DEL T.  DE INSTAN. DE LLIRIA. PLAZA Nº 6</c:v>
                </c:pt>
                <c:pt idx="48">
                  <c:v>SEC.  CIVIL Y DE INSTRUC. DEL T.  DE INSTAN. DE LLIRIA. PLAZA Nº 7</c:v>
                </c:pt>
                <c:pt idx="49">
                  <c:v>SEC.  CIVIL Y DE INSTRUC. DEL T.  DE INSTAN. DE LLIRIA. PLAZA Nº 8</c:v>
                </c:pt>
                <c:pt idx="50">
                  <c:v>SEC.  CIVIL Y DE INSTRUC. DEL T.  DE INSTAN. DE ONTINYENT. PLAZA Nº 1</c:v>
                </c:pt>
                <c:pt idx="51">
                  <c:v>SEC.  CIVIL Y DE INSTRUC. DEL T.  DE INSTAN. DE ONTINYENT. PLAZA Nº 2</c:v>
                </c:pt>
                <c:pt idx="52">
                  <c:v>SEC.  CIVIL Y DE INSTRUC. DEL T.  DE INSTAN. DE ONTINYENT. PLAZA Nº 3</c:v>
                </c:pt>
                <c:pt idx="53">
                  <c:v>SEC.  CIVIL Y DE INSTRUC. DEL T.  DE INSTAN. DE ONTINYENT. PLAZA Nº 4</c:v>
                </c:pt>
                <c:pt idx="54">
                  <c:v>SEC.  CIVIL Y DE INSTRUC. DEL T.  DE INSTAN. DE SUECA. PLAZA Nº 1</c:v>
                </c:pt>
                <c:pt idx="55">
                  <c:v>SEC.  CIVIL Y DE INSTRUC. DEL T.  DE INSTAN. DE SUECA. PLAZA Nº 2</c:v>
                </c:pt>
                <c:pt idx="56">
                  <c:v>SEC.  CIVIL Y DE INSTRUC. DEL T.  DE INSTAN. DE SUECA. PLAZA Nº 3</c:v>
                </c:pt>
                <c:pt idx="57">
                  <c:v>SEC.  CIVIL Y DE INSTRUC. DEL T.  DE INSTAN. DE SUECA. PLAZA Nº 4</c:v>
                </c:pt>
                <c:pt idx="58">
                  <c:v>SEC.  CIVIL Y DE INSTRUC. DEL T.  DE INSTAN. DE SUECA. PLAZA Nº 5</c:v>
                </c:pt>
                <c:pt idx="59">
                  <c:v>SEC.  CIVIL Y DE INSTRUC. DEL T.  DE INSTAN. DE SUECA. PLAZA Nº 6</c:v>
                </c:pt>
                <c:pt idx="60">
                  <c:v>SEC.  CIVIL Y DE INSTRUC. DEL T.  DE INSTAN. DE SAGUNT/SAGUNTO. PLAZA Nº 1</c:v>
                </c:pt>
                <c:pt idx="61">
                  <c:v>SEC.  CIVIL Y DE INSTRUC. DEL T.  DE INSTAN. DE SAGUNT/SAGUNTO. PLAZA Nº 2</c:v>
                </c:pt>
                <c:pt idx="62">
                  <c:v>SEC.  CIVIL Y DE INSTRUC. DEL T.  DE INSTAN. DE SAGUNT/SAGUNTO. PLAZA Nº 3</c:v>
                </c:pt>
                <c:pt idx="63">
                  <c:v>SEC.  CIVIL Y DE INSTRUC. DEL T.  DE INSTAN. DE SAGUNT/SAGUNTO. PLAZA Nº 4</c:v>
                </c:pt>
                <c:pt idx="64">
                  <c:v>SEC.  CIVIL Y DE INSTRUC. DEL T.  DE INSTAN. DE SAGUNT/SAGUNTO. PLAZA Nº 5</c:v>
                </c:pt>
                <c:pt idx="65">
                  <c:v>SEC.  CIVIL Y DE INSTRUC. DEL T.  DE INSTAN. DE SAGUNT/SAGUNTO. PLAZA Nº 6</c:v>
                </c:pt>
                <c:pt idx="66">
                  <c:v>SEC.  CIVIL Y DE INSTRUC. DEL T.  DE INSTAN. DE SAGUNT/SAGUNTO. PLAZA Nº 7</c:v>
                </c:pt>
                <c:pt idx="67">
                  <c:v>SEC.  CIVIL Y DE INSTRUC. DEL T.  DE INSTAN. DE ALZIRA. PLAZA Nº 1</c:v>
                </c:pt>
                <c:pt idx="68">
                  <c:v>SEC.  CIVIL Y DE INSTRUC. DEL T.  DE INSTAN. DE ALZIRA. PLAZA Nº 2</c:v>
                </c:pt>
                <c:pt idx="69">
                  <c:v>SEC.  CIVIL Y DE INSTRUC. DEL T.  DE INSTAN. DE ALZIRA. PLAZA Nº 3</c:v>
                </c:pt>
                <c:pt idx="70">
                  <c:v>SEC.  CIVIL Y DE INSTRUC. DEL T.  DE INSTAN. DE ALZIRA. PLAZA Nº 4</c:v>
                </c:pt>
                <c:pt idx="71">
                  <c:v>SEC.  CIVIL Y DE INSTRUC. DEL T.  DE INSTAN. DE ALZIRA. PLAZA Nº 5</c:v>
                </c:pt>
                <c:pt idx="72">
                  <c:v>SEC.  CIVIL Y DE INSTRUC. DEL T.  DE INSTAN. DE ALZIRA. PLAZA Nº 6</c:v>
                </c:pt>
                <c:pt idx="73">
                  <c:v>SEC.  CIVIL Y DE INSTRUC. DEL T.  DE INSTAN. DE ALZIRA. PLAZA Nº 7</c:v>
                </c:pt>
                <c:pt idx="74">
                  <c:v>SEC.  CIVIL Y DE INSTRUC. DEL T.  DE INSTAN. DE CARLET. PLAZA Nº 1</c:v>
                </c:pt>
                <c:pt idx="75">
                  <c:v>SEC.  CIVIL Y DE INSTRUC. DEL T.  DE INSTAN. DE CARLET. PLAZA Nº 2</c:v>
                </c:pt>
                <c:pt idx="76">
                  <c:v>SEC.  CIVIL Y DE INSTRUC. DEL T.  DE INSTAN. DE CARLET. PLAZA Nº 3</c:v>
                </c:pt>
                <c:pt idx="77">
                  <c:v>SEC.  CIVIL Y DE INSTRUC. DEL T.  DE INSTAN. DE CARLET. PLAZA Nº 4</c:v>
                </c:pt>
                <c:pt idx="78">
                  <c:v>SEC.  CIVIL Y DE INSTRUC. DEL T.  DE INSTAN. DE XATIVA. PLAZA Nº 1</c:v>
                </c:pt>
                <c:pt idx="79">
                  <c:v>SEC.  CIVIL Y DE INSTRUC. DEL T.  DE INSTAN. DE XATIVA. PLAZA Nº 2</c:v>
                </c:pt>
                <c:pt idx="80">
                  <c:v>SEC.  CIVIL Y DE INSTRUC. DEL T.  DE INSTAN. DE XATIVA. PLAZA Nº 3</c:v>
                </c:pt>
                <c:pt idx="81">
                  <c:v>SEC.  CIVIL Y DE INSTRUC. DEL T.  DE INSTAN. DE XATIVA. PLAZA Nº 4</c:v>
                </c:pt>
                <c:pt idx="82">
                  <c:v>SEC.  CIVIL Y DE INSTRUC. DEL T.  DE INSTAN. DE REQUENA. PLAZA Nº 1</c:v>
                </c:pt>
                <c:pt idx="83">
                  <c:v>SEC.  CIVIL Y DE INSTRUC. DEL T.  DE INSTAN. DE REQUENA. PLAZA Nº 2</c:v>
                </c:pt>
                <c:pt idx="84">
                  <c:v>SEC.  CIVIL Y DE INSTRUC. DEL T.  DE INSTAN. DE REQUENA. PLAZA Nº 3</c:v>
                </c:pt>
                <c:pt idx="85">
                  <c:v>SEC.  CIVIL Y DE INSTRUC. DEL T.  DE INSTAN. DE REQUENA. PLAZA Nº 4</c:v>
                </c:pt>
                <c:pt idx="86">
                  <c:v>SEC.  CIVIL Y DE INSTRUC. DEL T.  DE INSTAN. DE CATARROJA. PLAZA Nº 1</c:v>
                </c:pt>
                <c:pt idx="87">
                  <c:v>SEC.  CIVIL Y DE INSTRUC. DEL T.  DE INSTAN. DE CATARROJA. PLAZA Nº 2</c:v>
                </c:pt>
                <c:pt idx="88">
                  <c:v>SEC.  CIVIL Y DE INSTRUC. DEL T.  DE INSTAN. DE CATARROJA. PLAZA Nº 3</c:v>
                </c:pt>
                <c:pt idx="89">
                  <c:v>SEC.  CIVIL Y DE INSTRUC. DEL T.  DE INSTAN. DE CATARROJA. PLAZA Nº 4</c:v>
                </c:pt>
                <c:pt idx="90">
                  <c:v>SEC.  CIVIL Y DE INSTRUC. DEL T.  DE INSTAN. DE CATARROJA. PLAZA Nº 5</c:v>
                </c:pt>
                <c:pt idx="91">
                  <c:v>SEC.  CIVIL Y DE INSTRUC. DEL T.  DE INSTAN. DE MONTCADA/MONCADA. PLAZA Nº 1</c:v>
                </c:pt>
                <c:pt idx="92">
                  <c:v>SEC.  CIVIL Y DE INSTRUC. DEL T.  DE INSTAN. DE MONTCADA/MONCADA. PLAZA Nº 2</c:v>
                </c:pt>
                <c:pt idx="93">
                  <c:v>SEC.  CIVIL Y DE INSTRUC. DEL T.  DE INSTAN. DE MONTCADA/MONCADA. PLAZA Nº 3</c:v>
                </c:pt>
                <c:pt idx="94">
                  <c:v>SEC.  CIVIL Y DE INSTRUC. DEL T.  DE INSTAN. DE MONTCADA/MONCADA. PLAZA Nº 4</c:v>
                </c:pt>
                <c:pt idx="95">
                  <c:v>SEC.  CIVIL Y DE INSTRUC. DEL T.  DE INSTAN. DE PATERNA. PLAZA Nº 1</c:v>
                </c:pt>
                <c:pt idx="96">
                  <c:v>SEC.  CIVIL Y DE INSTRUC. DEL T.  DE INSTAN. DE PATERNA. PLAZA Nº 2</c:v>
                </c:pt>
                <c:pt idx="97">
                  <c:v>SEC.  CIVIL Y DE INSTRUC. DEL T.  DE INSTAN. DE PATERNA. PLAZA Nº 3</c:v>
                </c:pt>
                <c:pt idx="98">
                  <c:v>SEC.  CIVIL Y DE INSTRUC. DEL T.  DE INSTAN. DE PATERNA. PLAZA Nº 4</c:v>
                </c:pt>
                <c:pt idx="99">
                  <c:v>SEC.  CIVIL Y DE INSTRUC. DEL T.  DE INSTAN. DE PATERNA. PLAZA Nº 5</c:v>
                </c:pt>
                <c:pt idx="100">
                  <c:v>SEC.  CIVIL Y DE INSTRUC. DEL T.  DE INSTAN. DE PATERNA. PLAZA Nº 6</c:v>
                </c:pt>
                <c:pt idx="101">
                  <c:v>SEC.  CIVIL Y DE INSTRUC. DEL T.  DE INSTAN. DE PATERNA. PLAZA Nº 7</c:v>
                </c:pt>
                <c:pt idx="102">
                  <c:v>SEC.  CIVIL Y DE INSTRUC. DEL T.  DE INSTAN. DE QUART DE POBLET. PLAZA Nº 1</c:v>
                </c:pt>
                <c:pt idx="103">
                  <c:v>SEC.  CIVIL Y DE INSTRUC. DEL T.  DE INSTAN. DE QUART DE POBLET. PLAZA Nº 2</c:v>
                </c:pt>
                <c:pt idx="104">
                  <c:v>SEC.  CIVIL Y DE INSTRUC. DEL T.  DE INSTAN. DE QUART DE POBLET. PLAZA Nº 3</c:v>
                </c:pt>
                <c:pt idx="105">
                  <c:v>SEC.  CIVIL Y DE INSTRUC. DEL T.  DE INSTAN. DE MISLATA. PLAZA Nº 1</c:v>
                </c:pt>
                <c:pt idx="106">
                  <c:v>SEC.  CIVIL Y DE INSTRUC. DEL T.  DE INSTAN. DE MISLATA. PLAZA Nº 2</c:v>
                </c:pt>
                <c:pt idx="107">
                  <c:v>SEC.  CIVIL Y DE INSTRUC. DEL T.  DE INSTAN. DE MISLATA. PLAZA Nº 3</c:v>
                </c:pt>
                <c:pt idx="108">
                  <c:v>SEC.  CIVIL Y DE INSTRUC. DEL T.  DE INSTAN. DE MISLATA. PLAZA Nº 4</c:v>
                </c:pt>
                <c:pt idx="109">
                  <c:v>SEC.  CIVIL Y DE INSTRUC. DEL T.  DE INSTAN. DE MASSAMAGRELL. PLAZA Nº 1</c:v>
                </c:pt>
                <c:pt idx="110">
                  <c:v>SEC.  CIVIL Y DE INSTRUC. DEL T.  DE INSTAN. DE MASSAMAGRELL. PLAZA Nº 2</c:v>
                </c:pt>
                <c:pt idx="111">
                  <c:v>SEC.  CIVIL Y DE INSTRUC. DEL T.  DE INSTAN. DE MASSAMAGRELL. PLAZA Nº 3</c:v>
                </c:pt>
                <c:pt idx="112">
                  <c:v>SEC.  CIVIL Y DE INSTRUC. DEL T.  DE INSTAN. DE MASSAMAGRELL. PLAZA Nº 4</c:v>
                </c:pt>
                <c:pt idx="113">
                  <c:v>SEC.  CIVIL Y DE INSTRUC. DEL T.  DE INSTAN. DE PICASSENT. PLAZA Nº 1</c:v>
                </c:pt>
                <c:pt idx="114">
                  <c:v>SEC.  CIVIL Y DE INSTRUC. DEL T.  DE INSTAN. DE PICASSENT. PLAZA Nº 2</c:v>
                </c:pt>
                <c:pt idx="115">
                  <c:v>SEC.  CIVIL Y DE INSTRUC. DEL T.  DE INSTAN. DE PICASSENT. PLAZA Nº 3</c:v>
                </c:pt>
              </c:strCache>
            </c:strRef>
          </c:cat>
          <c:val>
            <c:numRef>
              <c:f>'MIXTOS-CIVIL '!$E$5:$E$120</c:f>
              <c:numCache>
                <c:formatCode>#,##0</c:formatCode>
                <c:ptCount val="116"/>
                <c:pt idx="0">
                  <c:v>343</c:v>
                </c:pt>
                <c:pt idx="1">
                  <c:v>247</c:v>
                </c:pt>
                <c:pt idx="2">
                  <c:v>315</c:v>
                </c:pt>
                <c:pt idx="3">
                  <c:v>363</c:v>
                </c:pt>
                <c:pt idx="4">
                  <c:v>157</c:v>
                </c:pt>
                <c:pt idx="5">
                  <c:v>177</c:v>
                </c:pt>
                <c:pt idx="6">
                  <c:v>157</c:v>
                </c:pt>
                <c:pt idx="7">
                  <c:v>195</c:v>
                </c:pt>
                <c:pt idx="8">
                  <c:v>333</c:v>
                </c:pt>
                <c:pt idx="9">
                  <c:v>217</c:v>
                </c:pt>
                <c:pt idx="10">
                  <c:v>370</c:v>
                </c:pt>
                <c:pt idx="11">
                  <c:v>251</c:v>
                </c:pt>
                <c:pt idx="12">
                  <c:v>202</c:v>
                </c:pt>
                <c:pt idx="13">
                  <c:v>187</c:v>
                </c:pt>
                <c:pt idx="14">
                  <c:v>144</c:v>
                </c:pt>
                <c:pt idx="15">
                  <c:v>251</c:v>
                </c:pt>
                <c:pt idx="16">
                  <c:v>369</c:v>
                </c:pt>
                <c:pt idx="17">
                  <c:v>302</c:v>
                </c:pt>
                <c:pt idx="18">
                  <c:v>263</c:v>
                </c:pt>
                <c:pt idx="19">
                  <c:v>185</c:v>
                </c:pt>
                <c:pt idx="20">
                  <c:v>232</c:v>
                </c:pt>
                <c:pt idx="21">
                  <c:v>309</c:v>
                </c:pt>
                <c:pt idx="22">
                  <c:v>291</c:v>
                </c:pt>
                <c:pt idx="23">
                  <c:v>138</c:v>
                </c:pt>
                <c:pt idx="24">
                  <c:v>150</c:v>
                </c:pt>
                <c:pt idx="25">
                  <c:v>267</c:v>
                </c:pt>
                <c:pt idx="26">
                  <c:v>217</c:v>
                </c:pt>
                <c:pt idx="27">
                  <c:v>205</c:v>
                </c:pt>
                <c:pt idx="28">
                  <c:v>167</c:v>
                </c:pt>
                <c:pt idx="29">
                  <c:v>220</c:v>
                </c:pt>
                <c:pt idx="30">
                  <c:v>189</c:v>
                </c:pt>
                <c:pt idx="31">
                  <c:v>192</c:v>
                </c:pt>
                <c:pt idx="32">
                  <c:v>184</c:v>
                </c:pt>
                <c:pt idx="33">
                  <c:v>276</c:v>
                </c:pt>
                <c:pt idx="34">
                  <c:v>192</c:v>
                </c:pt>
                <c:pt idx="35">
                  <c:v>206</c:v>
                </c:pt>
                <c:pt idx="36">
                  <c:v>153</c:v>
                </c:pt>
                <c:pt idx="37">
                  <c:v>183</c:v>
                </c:pt>
                <c:pt idx="38">
                  <c:v>230</c:v>
                </c:pt>
                <c:pt idx="39">
                  <c:v>117</c:v>
                </c:pt>
                <c:pt idx="40">
                  <c:v>207</c:v>
                </c:pt>
                <c:pt idx="41">
                  <c:v>148</c:v>
                </c:pt>
                <c:pt idx="42">
                  <c:v>237</c:v>
                </c:pt>
                <c:pt idx="43">
                  <c:v>179</c:v>
                </c:pt>
                <c:pt idx="44">
                  <c:v>345</c:v>
                </c:pt>
                <c:pt idx="45">
                  <c:v>215</c:v>
                </c:pt>
                <c:pt idx="46">
                  <c:v>308</c:v>
                </c:pt>
                <c:pt idx="47">
                  <c:v>376</c:v>
                </c:pt>
                <c:pt idx="48">
                  <c:v>288</c:v>
                </c:pt>
                <c:pt idx="49">
                  <c:v>258</c:v>
                </c:pt>
                <c:pt idx="50">
                  <c:v>262</c:v>
                </c:pt>
                <c:pt idx="51">
                  <c:v>341</c:v>
                </c:pt>
                <c:pt idx="52">
                  <c:v>167</c:v>
                </c:pt>
                <c:pt idx="53">
                  <c:v>209</c:v>
                </c:pt>
                <c:pt idx="54">
                  <c:v>202</c:v>
                </c:pt>
                <c:pt idx="55">
                  <c:v>179</c:v>
                </c:pt>
                <c:pt idx="56">
                  <c:v>203</c:v>
                </c:pt>
                <c:pt idx="57">
                  <c:v>277</c:v>
                </c:pt>
                <c:pt idx="58">
                  <c:v>264</c:v>
                </c:pt>
                <c:pt idx="59">
                  <c:v>253</c:v>
                </c:pt>
                <c:pt idx="60">
                  <c:v>211</c:v>
                </c:pt>
                <c:pt idx="61">
                  <c:v>257</c:v>
                </c:pt>
                <c:pt idx="62">
                  <c:v>136</c:v>
                </c:pt>
                <c:pt idx="63">
                  <c:v>155</c:v>
                </c:pt>
                <c:pt idx="64">
                  <c:v>178</c:v>
                </c:pt>
                <c:pt idx="65">
                  <c:v>171</c:v>
                </c:pt>
                <c:pt idx="66">
                  <c:v>192</c:v>
                </c:pt>
                <c:pt idx="67">
                  <c:v>249</c:v>
                </c:pt>
                <c:pt idx="68">
                  <c:v>246</c:v>
                </c:pt>
                <c:pt idx="69">
                  <c:v>282</c:v>
                </c:pt>
                <c:pt idx="70">
                  <c:v>118</c:v>
                </c:pt>
                <c:pt idx="71">
                  <c:v>238</c:v>
                </c:pt>
                <c:pt idx="72">
                  <c:v>241</c:v>
                </c:pt>
                <c:pt idx="73">
                  <c:v>277</c:v>
                </c:pt>
                <c:pt idx="74">
                  <c:v>258</c:v>
                </c:pt>
                <c:pt idx="75">
                  <c:v>274</c:v>
                </c:pt>
                <c:pt idx="76">
                  <c:v>292</c:v>
                </c:pt>
                <c:pt idx="77">
                  <c:v>153</c:v>
                </c:pt>
                <c:pt idx="78">
                  <c:v>324</c:v>
                </c:pt>
                <c:pt idx="79">
                  <c:v>258</c:v>
                </c:pt>
                <c:pt idx="80">
                  <c:v>260</c:v>
                </c:pt>
                <c:pt idx="81">
                  <c:v>213</c:v>
                </c:pt>
                <c:pt idx="82">
                  <c:v>320</c:v>
                </c:pt>
                <c:pt idx="83">
                  <c:v>248</c:v>
                </c:pt>
                <c:pt idx="84">
                  <c:v>277</c:v>
                </c:pt>
                <c:pt idx="85">
                  <c:v>263</c:v>
                </c:pt>
                <c:pt idx="86">
                  <c:v>215</c:v>
                </c:pt>
                <c:pt idx="87">
                  <c:v>251</c:v>
                </c:pt>
                <c:pt idx="88">
                  <c:v>172</c:v>
                </c:pt>
                <c:pt idx="89">
                  <c:v>215</c:v>
                </c:pt>
                <c:pt idx="90">
                  <c:v>267</c:v>
                </c:pt>
                <c:pt idx="91">
                  <c:v>255</c:v>
                </c:pt>
                <c:pt idx="92">
                  <c:v>254</c:v>
                </c:pt>
                <c:pt idx="93">
                  <c:v>310</c:v>
                </c:pt>
                <c:pt idx="94">
                  <c:v>299</c:v>
                </c:pt>
                <c:pt idx="95">
                  <c:v>317</c:v>
                </c:pt>
                <c:pt idx="96">
                  <c:v>336</c:v>
                </c:pt>
                <c:pt idx="97">
                  <c:v>242</c:v>
                </c:pt>
                <c:pt idx="98">
                  <c:v>258</c:v>
                </c:pt>
                <c:pt idx="99">
                  <c:v>185</c:v>
                </c:pt>
                <c:pt idx="100">
                  <c:v>464</c:v>
                </c:pt>
                <c:pt idx="101">
                  <c:v>299</c:v>
                </c:pt>
                <c:pt idx="102">
                  <c:v>583</c:v>
                </c:pt>
                <c:pt idx="103">
                  <c:v>525</c:v>
                </c:pt>
                <c:pt idx="104">
                  <c:v>564</c:v>
                </c:pt>
                <c:pt idx="105">
                  <c:v>378</c:v>
                </c:pt>
                <c:pt idx="106">
                  <c:v>318</c:v>
                </c:pt>
                <c:pt idx="107">
                  <c:v>391</c:v>
                </c:pt>
                <c:pt idx="108">
                  <c:v>400</c:v>
                </c:pt>
                <c:pt idx="109">
                  <c:v>111</c:v>
                </c:pt>
                <c:pt idx="110">
                  <c:v>317</c:v>
                </c:pt>
                <c:pt idx="111">
                  <c:v>114</c:v>
                </c:pt>
                <c:pt idx="112">
                  <c:v>202</c:v>
                </c:pt>
                <c:pt idx="113">
                  <c:v>344</c:v>
                </c:pt>
                <c:pt idx="114">
                  <c:v>371</c:v>
                </c:pt>
                <c:pt idx="115">
                  <c:v>253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B6D-44EA-9F90-E7FAD25228AB}"/>
            </c:ext>
          </c:extLst>
        </c:ser>
        <c:ser>
          <c:idx val="1"/>
          <c:order val="1"/>
          <c:tx>
            <c:strRef>
              <c:f>'MIXTOS-CIVIL '!$F$4</c:f>
              <c:strCache>
                <c:ptCount val="1"/>
                <c:pt idx="0">
                  <c:v>Autos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'MIXTOS-CIVIL '!$A$5:$A$120</c:f>
              <c:strCache>
                <c:ptCount val="116"/>
                <c:pt idx="0">
                  <c:v>SEC.  CIVIL Y DE INSTRUC. DEL T.  DE INSTAN. DE ALCOI/ALCOY. PLAZA Nº 1</c:v>
                </c:pt>
                <c:pt idx="1">
                  <c:v>SEC.  CIVIL Y DE INSTRUC. DEL T.  DE INSTAN. DE ALCOI/ALCOY. PLAZA Nº 2</c:v>
                </c:pt>
                <c:pt idx="2">
                  <c:v>SEC.  CIVIL Y DE INSTRUC. DEL T.  DE INSTAN. DE ALCOI/ALCOY. PLAZA Nº 3</c:v>
                </c:pt>
                <c:pt idx="3">
                  <c:v>SEC.  CIVIL Y DE INSTRUC. DEL T.  DE INSTAN. DE ALCOI/ALCOY. PLAZA Nº 4</c:v>
                </c:pt>
                <c:pt idx="4">
                  <c:v>SEC.  CIVIL Y DE INSTRUC. DEL T.  DE INSTAN. DE LA VILA JOIOSA/VILLAJOYOSA. PLAZA Nº 1</c:v>
                </c:pt>
                <c:pt idx="5">
                  <c:v>SEC.  CIVIL Y DE INSTRUC. DEL T.  DE INSTAN. DE LA VILA JOIOSA/VILLAJOYOSA. PLAZA Nº 2</c:v>
                </c:pt>
                <c:pt idx="6">
                  <c:v>SEC.  CIVIL Y DE INSTRUC. DEL T.  DE INSTAN. DE LA VILA JOIOSA/VILLAJOYOSA. PLAZA Nº 3</c:v>
                </c:pt>
                <c:pt idx="7">
                  <c:v>SEC.  CIVIL Y DE INSTRUC. DEL T.  DE INSTAN. DE LA VILA JOIOSA/VILLAJOYOSA. PLAZA Nº 4</c:v>
                </c:pt>
                <c:pt idx="8">
                  <c:v>SEC.  CIVIL Y DE INSTRUC. DEL T.  DE INSTAN. DE ELDA. PLAZA Nº 1</c:v>
                </c:pt>
                <c:pt idx="9">
                  <c:v>SEC.  CIVIL Y DE INSTRUC. DEL T.  DE INSTAN. DE ELDA. PLAZA Nº 2</c:v>
                </c:pt>
                <c:pt idx="10">
                  <c:v>SEC.  CIVIL Y DE INSTRUC. DEL T.  DE INSTAN. DE ELDA. PLAZA Nº 3</c:v>
                </c:pt>
                <c:pt idx="11">
                  <c:v>SEC.  CIVIL Y DE INSTRUC. DEL T.  DE INSTAN. DE ELDA. PLAZA Nº 4</c:v>
                </c:pt>
                <c:pt idx="12">
                  <c:v>JDO.  DE 1ª.  INSTAN. E INSTRUCCIÓN Nº.  1 DE VILLENA</c:v>
                </c:pt>
                <c:pt idx="13">
                  <c:v>JDO.  DE 1ª.  INSTAN. E INSTRUCCIÓN Nº.  2 DE VILLENA</c:v>
                </c:pt>
                <c:pt idx="14">
                  <c:v>JDO.  DE 1ª.  INSTAN. E INSTRUCCIÓN Nº.  3 DE VILLENA</c:v>
                </c:pt>
                <c:pt idx="15">
                  <c:v>SEC.  CIVIL Y DE INSTRUC. DEL T.  DE INSTAN. DE SANT VICENT DEL RASPEIG/SAN VICENTE DEL RASPEIG. PLAZA Nº 1</c:v>
                </c:pt>
                <c:pt idx="16">
                  <c:v>SEC.  CIVIL Y DE INSTRUC. DEL T.  DE INSTAN. DE SANT VICENT DEL RASPEIG/SAN VICENTE DEL RASPEIG. PLAZA Nº 2</c:v>
                </c:pt>
                <c:pt idx="17">
                  <c:v>SEC.  CIVIL Y DE INSTRUC. DEL T.  DE INSTAN. DE SANT VICENT DEL RASPEIG/SAN VICENTE DEL RASPEIG. PLAZA Nº 3</c:v>
                </c:pt>
                <c:pt idx="18">
                  <c:v>SEC.  CIVIL Y DE INSTRUC. DEL T.  DE INSTAN. DE SANT VICENT DEL RASPEIG/SAN VICENTE DEL RASPEIG. PLAZA Nº 4</c:v>
                </c:pt>
                <c:pt idx="19">
                  <c:v>SEC.  CIVIL Y DE INSTRUC. DEL T.  DE INSTAN. DE NOVELDA. PLAZA Nº 1</c:v>
                </c:pt>
                <c:pt idx="20">
                  <c:v>SEC.  CIVIL Y DE INSTRUC. DEL T.  DE INSTAN. DE NOVELDA. PLAZA Nº 2</c:v>
                </c:pt>
                <c:pt idx="21">
                  <c:v>SEC.  CIVIL Y DE INSTRUC. DEL T.  DE INSTAN. DE NOVELDA. PLAZA Nº 3</c:v>
                </c:pt>
                <c:pt idx="22">
                  <c:v>SEC.  CIVIL Y DE INSTRUC. DEL T.  DE INSTAN. DE NOVELDA. PLAZA Nº 4</c:v>
                </c:pt>
                <c:pt idx="23">
                  <c:v>SEC.  CIVIL Y DE INSTRUC. DEL T.  DE INSTAN. DE IBI. PLAZA Nº 1</c:v>
                </c:pt>
                <c:pt idx="24">
                  <c:v>SEC.  CIVIL Y DE INSTRUC. DEL T.  DE INSTAN. DE IBI. PLAZA Nº 2</c:v>
                </c:pt>
                <c:pt idx="25">
                  <c:v>SEC.  CIVIL Y DE INSTRUC. DEL T.  DE INSTAN. DE SEGORBE. PLAZA Nº 1</c:v>
                </c:pt>
                <c:pt idx="26">
                  <c:v>JDO.  DE 1ª.  INSTAN. E INSTRUCCIÓN Nº.  1 DE VINARÒS</c:v>
                </c:pt>
                <c:pt idx="27">
                  <c:v>JDO.  DE 1ª.  INSTAN. E INSTRUCCIÓN Nº.  2 DE VINARÒS</c:v>
                </c:pt>
                <c:pt idx="28">
                  <c:v>JDO.  DE 1ª.  INSTAN. E INSTRUCCIÓN Nº.  3 DE VINARÒS</c:v>
                </c:pt>
                <c:pt idx="29">
                  <c:v>JDO.  DE 1ª.  INSTAN. E INSTRUCCIÓN Nº.  4 DE VINARÒS</c:v>
                </c:pt>
                <c:pt idx="30">
                  <c:v>JDO.  DE 1ª.  INSTAN. E INSTRUCCIÓN Nº.  5 DE VINARÒS</c:v>
                </c:pt>
                <c:pt idx="31">
                  <c:v>SEC.  CIVIL Y DE INSTRUC. DEL T.  DE INSTAN. DE NULES. PLAZA Nº 1</c:v>
                </c:pt>
                <c:pt idx="32">
                  <c:v>SEC.  CIVIL Y DE INSTRUC. DEL T.  DE INSTAN. DE NULES. PLAZA Nº 2</c:v>
                </c:pt>
                <c:pt idx="33">
                  <c:v>SEC.  CIVIL Y DE INSTRUC. DEL T.  DE INSTAN. DE NULES. PLAZA Nº 3</c:v>
                </c:pt>
                <c:pt idx="34">
                  <c:v>SEC.  CIVIL Y DE INSTRUC. DEL T.  DE INSTAN. DE NULES. PLAZA Nº 4</c:v>
                </c:pt>
                <c:pt idx="35">
                  <c:v>SEC.  CIVIL Y DE INSTRUC. DEL T.  DE INSTAN. DE NULES. PLAZA Nº 5</c:v>
                </c:pt>
                <c:pt idx="36">
                  <c:v>SEC.  CIVIL Y DE INSTRUC. DEL T.  DE INSTAN. DE NULES. PLAZA Nº 6</c:v>
                </c:pt>
                <c:pt idx="37">
                  <c:v>SEC.  CIVIL Y DE INSTRUC. DEL T.  DE INSTAN. DE VILA-REAL. PLAZA Nº 1</c:v>
                </c:pt>
                <c:pt idx="38">
                  <c:v>SEC.  CIVIL Y DE INSTRUC. DEL T.  DE INSTAN. DE VILA-REAL. PLAZA Nº 2</c:v>
                </c:pt>
                <c:pt idx="39">
                  <c:v>SEC.  CIVIL Y DE INSTRUC. DEL T.  DE INSTAN. DE VILA-REAL. PLAZA Nº 3</c:v>
                </c:pt>
                <c:pt idx="40">
                  <c:v>SEC.  CIVIL Y DE INSTRUC. DEL T.  DE INSTAN. DE VILA-REAL. PLAZA Nº 4</c:v>
                </c:pt>
                <c:pt idx="41">
                  <c:v>SEC.  CIVIL Y DE INSTRUC. DEL T.  DE INSTAN. DE VILA-REAL. PLAZA Nº 5</c:v>
                </c:pt>
                <c:pt idx="42">
                  <c:v>SEC.  CIVIL Y DE INSTRUC. DEL T.  DE INSTAN. DE LLIRIA. PLAZA Nº 1</c:v>
                </c:pt>
                <c:pt idx="43">
                  <c:v>SEC.  CIVIL Y DE INSTRUC. DEL T.  DE INSTAN. DE LLIRIA. PLAZA Nº 2</c:v>
                </c:pt>
                <c:pt idx="44">
                  <c:v>SEC.  CIVIL Y DE INSTRUC. DEL T.  DE INSTAN. DE LLIRIA. PLAZA Nº 3</c:v>
                </c:pt>
                <c:pt idx="45">
                  <c:v>SEC.  CIVIL Y DE INSTRUC. DEL T.  DE INSTAN. DE LLIRIA. PLAZA Nº 4</c:v>
                </c:pt>
                <c:pt idx="46">
                  <c:v>SEC.  CIVIL Y DE INSTRUC. DEL T.  DE INSTAN. DE LLIRIA. PLAZA Nº 5</c:v>
                </c:pt>
                <c:pt idx="47">
                  <c:v>SEC.  CIVIL Y DE INSTRUC. DEL T.  DE INSTAN. DE LLIRIA. PLAZA Nº 6</c:v>
                </c:pt>
                <c:pt idx="48">
                  <c:v>SEC.  CIVIL Y DE INSTRUC. DEL T.  DE INSTAN. DE LLIRIA. PLAZA Nº 7</c:v>
                </c:pt>
                <c:pt idx="49">
                  <c:v>SEC.  CIVIL Y DE INSTRUC. DEL T.  DE INSTAN. DE LLIRIA. PLAZA Nº 8</c:v>
                </c:pt>
                <c:pt idx="50">
                  <c:v>SEC.  CIVIL Y DE INSTRUC. DEL T.  DE INSTAN. DE ONTINYENT. PLAZA Nº 1</c:v>
                </c:pt>
                <c:pt idx="51">
                  <c:v>SEC.  CIVIL Y DE INSTRUC. DEL T.  DE INSTAN. DE ONTINYENT. PLAZA Nº 2</c:v>
                </c:pt>
                <c:pt idx="52">
                  <c:v>SEC.  CIVIL Y DE INSTRUC. DEL T.  DE INSTAN. DE ONTINYENT. PLAZA Nº 3</c:v>
                </c:pt>
                <c:pt idx="53">
                  <c:v>SEC.  CIVIL Y DE INSTRUC. DEL T.  DE INSTAN. DE ONTINYENT. PLAZA Nº 4</c:v>
                </c:pt>
                <c:pt idx="54">
                  <c:v>SEC.  CIVIL Y DE INSTRUC. DEL T.  DE INSTAN. DE SUECA. PLAZA Nº 1</c:v>
                </c:pt>
                <c:pt idx="55">
                  <c:v>SEC.  CIVIL Y DE INSTRUC. DEL T.  DE INSTAN. DE SUECA. PLAZA Nº 2</c:v>
                </c:pt>
                <c:pt idx="56">
                  <c:v>SEC.  CIVIL Y DE INSTRUC. DEL T.  DE INSTAN. DE SUECA. PLAZA Nº 3</c:v>
                </c:pt>
                <c:pt idx="57">
                  <c:v>SEC.  CIVIL Y DE INSTRUC. DEL T.  DE INSTAN. DE SUECA. PLAZA Nº 4</c:v>
                </c:pt>
                <c:pt idx="58">
                  <c:v>SEC.  CIVIL Y DE INSTRUC. DEL T.  DE INSTAN. DE SUECA. PLAZA Nº 5</c:v>
                </c:pt>
                <c:pt idx="59">
                  <c:v>SEC.  CIVIL Y DE INSTRUC. DEL T.  DE INSTAN. DE SUECA. PLAZA Nº 6</c:v>
                </c:pt>
                <c:pt idx="60">
                  <c:v>SEC.  CIVIL Y DE INSTRUC. DEL T.  DE INSTAN. DE SAGUNT/SAGUNTO. PLAZA Nº 1</c:v>
                </c:pt>
                <c:pt idx="61">
                  <c:v>SEC.  CIVIL Y DE INSTRUC. DEL T.  DE INSTAN. DE SAGUNT/SAGUNTO. PLAZA Nº 2</c:v>
                </c:pt>
                <c:pt idx="62">
                  <c:v>SEC.  CIVIL Y DE INSTRUC. DEL T.  DE INSTAN. DE SAGUNT/SAGUNTO. PLAZA Nº 3</c:v>
                </c:pt>
                <c:pt idx="63">
                  <c:v>SEC.  CIVIL Y DE INSTRUC. DEL T.  DE INSTAN. DE SAGUNT/SAGUNTO. PLAZA Nº 4</c:v>
                </c:pt>
                <c:pt idx="64">
                  <c:v>SEC.  CIVIL Y DE INSTRUC. DEL T.  DE INSTAN. DE SAGUNT/SAGUNTO. PLAZA Nº 5</c:v>
                </c:pt>
                <c:pt idx="65">
                  <c:v>SEC.  CIVIL Y DE INSTRUC. DEL T.  DE INSTAN. DE SAGUNT/SAGUNTO. PLAZA Nº 6</c:v>
                </c:pt>
                <c:pt idx="66">
                  <c:v>SEC.  CIVIL Y DE INSTRUC. DEL T.  DE INSTAN. DE SAGUNT/SAGUNTO. PLAZA Nº 7</c:v>
                </c:pt>
                <c:pt idx="67">
                  <c:v>SEC.  CIVIL Y DE INSTRUC. DEL T.  DE INSTAN. DE ALZIRA. PLAZA Nº 1</c:v>
                </c:pt>
                <c:pt idx="68">
                  <c:v>SEC.  CIVIL Y DE INSTRUC. DEL T.  DE INSTAN. DE ALZIRA. PLAZA Nº 2</c:v>
                </c:pt>
                <c:pt idx="69">
                  <c:v>SEC.  CIVIL Y DE INSTRUC. DEL T.  DE INSTAN. DE ALZIRA. PLAZA Nº 3</c:v>
                </c:pt>
                <c:pt idx="70">
                  <c:v>SEC.  CIVIL Y DE INSTRUC. DEL T.  DE INSTAN. DE ALZIRA. PLAZA Nº 4</c:v>
                </c:pt>
                <c:pt idx="71">
                  <c:v>SEC.  CIVIL Y DE INSTRUC. DEL T.  DE INSTAN. DE ALZIRA. PLAZA Nº 5</c:v>
                </c:pt>
                <c:pt idx="72">
                  <c:v>SEC.  CIVIL Y DE INSTRUC. DEL T.  DE INSTAN. DE ALZIRA. PLAZA Nº 6</c:v>
                </c:pt>
                <c:pt idx="73">
                  <c:v>SEC.  CIVIL Y DE INSTRUC. DEL T.  DE INSTAN. DE ALZIRA. PLAZA Nº 7</c:v>
                </c:pt>
                <c:pt idx="74">
                  <c:v>SEC.  CIVIL Y DE INSTRUC. DEL T.  DE INSTAN. DE CARLET. PLAZA Nº 1</c:v>
                </c:pt>
                <c:pt idx="75">
                  <c:v>SEC.  CIVIL Y DE INSTRUC. DEL T.  DE INSTAN. DE CARLET. PLAZA Nº 2</c:v>
                </c:pt>
                <c:pt idx="76">
                  <c:v>SEC.  CIVIL Y DE INSTRUC. DEL T.  DE INSTAN. DE CARLET. PLAZA Nº 3</c:v>
                </c:pt>
                <c:pt idx="77">
                  <c:v>SEC.  CIVIL Y DE INSTRUC. DEL T.  DE INSTAN. DE CARLET. PLAZA Nº 4</c:v>
                </c:pt>
                <c:pt idx="78">
                  <c:v>SEC.  CIVIL Y DE INSTRUC. DEL T.  DE INSTAN. DE XATIVA. PLAZA Nº 1</c:v>
                </c:pt>
                <c:pt idx="79">
                  <c:v>SEC.  CIVIL Y DE INSTRUC. DEL T.  DE INSTAN. DE XATIVA. PLAZA Nº 2</c:v>
                </c:pt>
                <c:pt idx="80">
                  <c:v>SEC.  CIVIL Y DE INSTRUC. DEL T.  DE INSTAN. DE XATIVA. PLAZA Nº 3</c:v>
                </c:pt>
                <c:pt idx="81">
                  <c:v>SEC.  CIVIL Y DE INSTRUC. DEL T.  DE INSTAN. DE XATIVA. PLAZA Nº 4</c:v>
                </c:pt>
                <c:pt idx="82">
                  <c:v>SEC.  CIVIL Y DE INSTRUC. DEL T.  DE INSTAN. DE REQUENA. PLAZA Nº 1</c:v>
                </c:pt>
                <c:pt idx="83">
                  <c:v>SEC.  CIVIL Y DE INSTRUC. DEL T.  DE INSTAN. DE REQUENA. PLAZA Nº 2</c:v>
                </c:pt>
                <c:pt idx="84">
                  <c:v>SEC.  CIVIL Y DE INSTRUC. DEL T.  DE INSTAN. DE REQUENA. PLAZA Nº 3</c:v>
                </c:pt>
                <c:pt idx="85">
                  <c:v>SEC.  CIVIL Y DE INSTRUC. DEL T.  DE INSTAN. DE REQUENA. PLAZA Nº 4</c:v>
                </c:pt>
                <c:pt idx="86">
                  <c:v>SEC.  CIVIL Y DE INSTRUC. DEL T.  DE INSTAN. DE CATARROJA. PLAZA Nº 1</c:v>
                </c:pt>
                <c:pt idx="87">
                  <c:v>SEC.  CIVIL Y DE INSTRUC. DEL T.  DE INSTAN. DE CATARROJA. PLAZA Nº 2</c:v>
                </c:pt>
                <c:pt idx="88">
                  <c:v>SEC.  CIVIL Y DE INSTRUC. DEL T.  DE INSTAN. DE CATARROJA. PLAZA Nº 3</c:v>
                </c:pt>
                <c:pt idx="89">
                  <c:v>SEC.  CIVIL Y DE INSTRUC. DEL T.  DE INSTAN. DE CATARROJA. PLAZA Nº 4</c:v>
                </c:pt>
                <c:pt idx="90">
                  <c:v>SEC.  CIVIL Y DE INSTRUC. DEL T.  DE INSTAN. DE CATARROJA. PLAZA Nº 5</c:v>
                </c:pt>
                <c:pt idx="91">
                  <c:v>SEC.  CIVIL Y DE INSTRUC. DEL T.  DE INSTAN. DE MONTCADA/MONCADA. PLAZA Nº 1</c:v>
                </c:pt>
                <c:pt idx="92">
                  <c:v>SEC.  CIVIL Y DE INSTRUC. DEL T.  DE INSTAN. DE MONTCADA/MONCADA. PLAZA Nº 2</c:v>
                </c:pt>
                <c:pt idx="93">
                  <c:v>SEC.  CIVIL Y DE INSTRUC. DEL T.  DE INSTAN. DE MONTCADA/MONCADA. PLAZA Nº 3</c:v>
                </c:pt>
                <c:pt idx="94">
                  <c:v>SEC.  CIVIL Y DE INSTRUC. DEL T.  DE INSTAN. DE MONTCADA/MONCADA. PLAZA Nº 4</c:v>
                </c:pt>
                <c:pt idx="95">
                  <c:v>SEC.  CIVIL Y DE INSTRUC. DEL T.  DE INSTAN. DE PATERNA. PLAZA Nº 1</c:v>
                </c:pt>
                <c:pt idx="96">
                  <c:v>SEC.  CIVIL Y DE INSTRUC. DEL T.  DE INSTAN. DE PATERNA. PLAZA Nº 2</c:v>
                </c:pt>
                <c:pt idx="97">
                  <c:v>SEC.  CIVIL Y DE INSTRUC. DEL T.  DE INSTAN. DE PATERNA. PLAZA Nº 3</c:v>
                </c:pt>
                <c:pt idx="98">
                  <c:v>SEC.  CIVIL Y DE INSTRUC. DEL T.  DE INSTAN. DE PATERNA. PLAZA Nº 4</c:v>
                </c:pt>
                <c:pt idx="99">
                  <c:v>SEC.  CIVIL Y DE INSTRUC. DEL T.  DE INSTAN. DE PATERNA. PLAZA Nº 5</c:v>
                </c:pt>
                <c:pt idx="100">
                  <c:v>SEC.  CIVIL Y DE INSTRUC. DEL T.  DE INSTAN. DE PATERNA. PLAZA Nº 6</c:v>
                </c:pt>
                <c:pt idx="101">
                  <c:v>SEC.  CIVIL Y DE INSTRUC. DEL T.  DE INSTAN. DE PATERNA. PLAZA Nº 7</c:v>
                </c:pt>
                <c:pt idx="102">
                  <c:v>SEC.  CIVIL Y DE INSTRUC. DEL T.  DE INSTAN. DE QUART DE POBLET. PLAZA Nº 1</c:v>
                </c:pt>
                <c:pt idx="103">
                  <c:v>SEC.  CIVIL Y DE INSTRUC. DEL T.  DE INSTAN. DE QUART DE POBLET. PLAZA Nº 2</c:v>
                </c:pt>
                <c:pt idx="104">
                  <c:v>SEC.  CIVIL Y DE INSTRUC. DEL T.  DE INSTAN. DE QUART DE POBLET. PLAZA Nº 3</c:v>
                </c:pt>
                <c:pt idx="105">
                  <c:v>SEC.  CIVIL Y DE INSTRUC. DEL T.  DE INSTAN. DE MISLATA. PLAZA Nº 1</c:v>
                </c:pt>
                <c:pt idx="106">
                  <c:v>SEC.  CIVIL Y DE INSTRUC. DEL T.  DE INSTAN. DE MISLATA. PLAZA Nº 2</c:v>
                </c:pt>
                <c:pt idx="107">
                  <c:v>SEC.  CIVIL Y DE INSTRUC. DEL T.  DE INSTAN. DE MISLATA. PLAZA Nº 3</c:v>
                </c:pt>
                <c:pt idx="108">
                  <c:v>SEC.  CIVIL Y DE INSTRUC. DEL T.  DE INSTAN. DE MISLATA. PLAZA Nº 4</c:v>
                </c:pt>
                <c:pt idx="109">
                  <c:v>SEC.  CIVIL Y DE INSTRUC. DEL T.  DE INSTAN. DE MASSAMAGRELL. PLAZA Nº 1</c:v>
                </c:pt>
                <c:pt idx="110">
                  <c:v>SEC.  CIVIL Y DE INSTRUC. DEL T.  DE INSTAN. DE MASSAMAGRELL. PLAZA Nº 2</c:v>
                </c:pt>
                <c:pt idx="111">
                  <c:v>SEC.  CIVIL Y DE INSTRUC. DEL T.  DE INSTAN. DE MASSAMAGRELL. PLAZA Nº 3</c:v>
                </c:pt>
                <c:pt idx="112">
                  <c:v>SEC.  CIVIL Y DE INSTRUC. DEL T.  DE INSTAN. DE MASSAMAGRELL. PLAZA Nº 4</c:v>
                </c:pt>
                <c:pt idx="113">
                  <c:v>SEC.  CIVIL Y DE INSTRUC. DEL T.  DE INSTAN. DE PICASSENT. PLAZA Nº 1</c:v>
                </c:pt>
                <c:pt idx="114">
                  <c:v>SEC.  CIVIL Y DE INSTRUC. DEL T.  DE INSTAN. DE PICASSENT. PLAZA Nº 2</c:v>
                </c:pt>
                <c:pt idx="115">
                  <c:v>SEC.  CIVIL Y DE INSTRUC. DEL T.  DE INSTAN. DE PICASSENT. PLAZA Nº 3</c:v>
                </c:pt>
              </c:strCache>
            </c:strRef>
          </c:cat>
          <c:val>
            <c:numRef>
              <c:f>'MIXTOS-CIVIL '!$F$5:$F$120</c:f>
              <c:numCache>
                <c:formatCode>#,##0</c:formatCode>
                <c:ptCount val="116"/>
                <c:pt idx="0">
                  <c:v>1008</c:v>
                </c:pt>
                <c:pt idx="1">
                  <c:v>452</c:v>
                </c:pt>
                <c:pt idx="2">
                  <c:v>544</c:v>
                </c:pt>
                <c:pt idx="3">
                  <c:v>398</c:v>
                </c:pt>
                <c:pt idx="4">
                  <c:v>336</c:v>
                </c:pt>
                <c:pt idx="5">
                  <c:v>496</c:v>
                </c:pt>
                <c:pt idx="6">
                  <c:v>387</c:v>
                </c:pt>
                <c:pt idx="7">
                  <c:v>323</c:v>
                </c:pt>
                <c:pt idx="8">
                  <c:v>558</c:v>
                </c:pt>
                <c:pt idx="9">
                  <c:v>519</c:v>
                </c:pt>
                <c:pt idx="10">
                  <c:v>381</c:v>
                </c:pt>
                <c:pt idx="11">
                  <c:v>457</c:v>
                </c:pt>
                <c:pt idx="12">
                  <c:v>315</c:v>
                </c:pt>
                <c:pt idx="13">
                  <c:v>274</c:v>
                </c:pt>
                <c:pt idx="14">
                  <c:v>479</c:v>
                </c:pt>
                <c:pt idx="15">
                  <c:v>466</c:v>
                </c:pt>
                <c:pt idx="16">
                  <c:v>514</c:v>
                </c:pt>
                <c:pt idx="17">
                  <c:v>443</c:v>
                </c:pt>
                <c:pt idx="18">
                  <c:v>542</c:v>
                </c:pt>
                <c:pt idx="19">
                  <c:v>515</c:v>
                </c:pt>
                <c:pt idx="20">
                  <c:v>442</c:v>
                </c:pt>
                <c:pt idx="21">
                  <c:v>560</c:v>
                </c:pt>
                <c:pt idx="22">
                  <c:v>487</c:v>
                </c:pt>
                <c:pt idx="23">
                  <c:v>150</c:v>
                </c:pt>
                <c:pt idx="24">
                  <c:v>177</c:v>
                </c:pt>
                <c:pt idx="25">
                  <c:v>684</c:v>
                </c:pt>
                <c:pt idx="26">
                  <c:v>264</c:v>
                </c:pt>
                <c:pt idx="27">
                  <c:v>183</c:v>
                </c:pt>
                <c:pt idx="28">
                  <c:v>388</c:v>
                </c:pt>
                <c:pt idx="29">
                  <c:v>119</c:v>
                </c:pt>
                <c:pt idx="30">
                  <c:v>171</c:v>
                </c:pt>
                <c:pt idx="31">
                  <c:v>246</c:v>
                </c:pt>
                <c:pt idx="32">
                  <c:v>282</c:v>
                </c:pt>
                <c:pt idx="33">
                  <c:v>565</c:v>
                </c:pt>
                <c:pt idx="34">
                  <c:v>174</c:v>
                </c:pt>
                <c:pt idx="35">
                  <c:v>396</c:v>
                </c:pt>
                <c:pt idx="36">
                  <c:v>281</c:v>
                </c:pt>
                <c:pt idx="37">
                  <c:v>248</c:v>
                </c:pt>
                <c:pt idx="38">
                  <c:v>397</c:v>
                </c:pt>
                <c:pt idx="39">
                  <c:v>285</c:v>
                </c:pt>
                <c:pt idx="40">
                  <c:v>427</c:v>
                </c:pt>
                <c:pt idx="41">
                  <c:v>203</c:v>
                </c:pt>
                <c:pt idx="42">
                  <c:v>652</c:v>
                </c:pt>
                <c:pt idx="43">
                  <c:v>404</c:v>
                </c:pt>
                <c:pt idx="44">
                  <c:v>454</c:v>
                </c:pt>
                <c:pt idx="45">
                  <c:v>187</c:v>
                </c:pt>
                <c:pt idx="46">
                  <c:v>724</c:v>
                </c:pt>
                <c:pt idx="47">
                  <c:v>592</c:v>
                </c:pt>
                <c:pt idx="48">
                  <c:v>478</c:v>
                </c:pt>
                <c:pt idx="49">
                  <c:v>444</c:v>
                </c:pt>
                <c:pt idx="50">
                  <c:v>276</c:v>
                </c:pt>
                <c:pt idx="51">
                  <c:v>350</c:v>
                </c:pt>
                <c:pt idx="52">
                  <c:v>50</c:v>
                </c:pt>
                <c:pt idx="53">
                  <c:v>349</c:v>
                </c:pt>
                <c:pt idx="54">
                  <c:v>509</c:v>
                </c:pt>
                <c:pt idx="55">
                  <c:v>502</c:v>
                </c:pt>
                <c:pt idx="56">
                  <c:v>534</c:v>
                </c:pt>
                <c:pt idx="57">
                  <c:v>544</c:v>
                </c:pt>
                <c:pt idx="58">
                  <c:v>575</c:v>
                </c:pt>
                <c:pt idx="59">
                  <c:v>533</c:v>
                </c:pt>
                <c:pt idx="60">
                  <c:v>425</c:v>
                </c:pt>
                <c:pt idx="61">
                  <c:v>521</c:v>
                </c:pt>
                <c:pt idx="62">
                  <c:v>316</c:v>
                </c:pt>
                <c:pt idx="63">
                  <c:v>530</c:v>
                </c:pt>
                <c:pt idx="64">
                  <c:v>418</c:v>
                </c:pt>
                <c:pt idx="65">
                  <c:v>382</c:v>
                </c:pt>
                <c:pt idx="66">
                  <c:v>352</c:v>
                </c:pt>
                <c:pt idx="67">
                  <c:v>503</c:v>
                </c:pt>
                <c:pt idx="68">
                  <c:v>447</c:v>
                </c:pt>
                <c:pt idx="69">
                  <c:v>417</c:v>
                </c:pt>
                <c:pt idx="70">
                  <c:v>364</c:v>
                </c:pt>
                <c:pt idx="71">
                  <c:v>225</c:v>
                </c:pt>
                <c:pt idx="72">
                  <c:v>427</c:v>
                </c:pt>
                <c:pt idx="73">
                  <c:v>263</c:v>
                </c:pt>
                <c:pt idx="74">
                  <c:v>601</c:v>
                </c:pt>
                <c:pt idx="75">
                  <c:v>311</c:v>
                </c:pt>
                <c:pt idx="76">
                  <c:v>611</c:v>
                </c:pt>
                <c:pt idx="77">
                  <c:v>538</c:v>
                </c:pt>
                <c:pt idx="78">
                  <c:v>190</c:v>
                </c:pt>
                <c:pt idx="79">
                  <c:v>282</c:v>
                </c:pt>
                <c:pt idx="80">
                  <c:v>403</c:v>
                </c:pt>
                <c:pt idx="81">
                  <c:v>324</c:v>
                </c:pt>
                <c:pt idx="82">
                  <c:v>402</c:v>
                </c:pt>
                <c:pt idx="83">
                  <c:v>627</c:v>
                </c:pt>
                <c:pt idx="84">
                  <c:v>598</c:v>
                </c:pt>
                <c:pt idx="85">
                  <c:v>644</c:v>
                </c:pt>
                <c:pt idx="86">
                  <c:v>532</c:v>
                </c:pt>
                <c:pt idx="87">
                  <c:v>415</c:v>
                </c:pt>
                <c:pt idx="88">
                  <c:v>388</c:v>
                </c:pt>
                <c:pt idx="89">
                  <c:v>398</c:v>
                </c:pt>
                <c:pt idx="90">
                  <c:v>564</c:v>
                </c:pt>
                <c:pt idx="91">
                  <c:v>561</c:v>
                </c:pt>
                <c:pt idx="92">
                  <c:v>495</c:v>
                </c:pt>
                <c:pt idx="93">
                  <c:v>424</c:v>
                </c:pt>
                <c:pt idx="94">
                  <c:v>597</c:v>
                </c:pt>
                <c:pt idx="95">
                  <c:v>512</c:v>
                </c:pt>
                <c:pt idx="96">
                  <c:v>618</c:v>
                </c:pt>
                <c:pt idx="97">
                  <c:v>430</c:v>
                </c:pt>
                <c:pt idx="98">
                  <c:v>473</c:v>
                </c:pt>
                <c:pt idx="99">
                  <c:v>458</c:v>
                </c:pt>
                <c:pt idx="100">
                  <c:v>538</c:v>
                </c:pt>
                <c:pt idx="101">
                  <c:v>463</c:v>
                </c:pt>
                <c:pt idx="102">
                  <c:v>526</c:v>
                </c:pt>
                <c:pt idx="103">
                  <c:v>553</c:v>
                </c:pt>
                <c:pt idx="104">
                  <c:v>489</c:v>
                </c:pt>
                <c:pt idx="105">
                  <c:v>524</c:v>
                </c:pt>
                <c:pt idx="106">
                  <c:v>408</c:v>
                </c:pt>
                <c:pt idx="107">
                  <c:v>620</c:v>
                </c:pt>
                <c:pt idx="108">
                  <c:v>566</c:v>
                </c:pt>
                <c:pt idx="109">
                  <c:v>424</c:v>
                </c:pt>
                <c:pt idx="110">
                  <c:v>557</c:v>
                </c:pt>
                <c:pt idx="111">
                  <c:v>346</c:v>
                </c:pt>
                <c:pt idx="112">
                  <c:v>305</c:v>
                </c:pt>
                <c:pt idx="113">
                  <c:v>488</c:v>
                </c:pt>
                <c:pt idx="114">
                  <c:v>555</c:v>
                </c:pt>
                <c:pt idx="115">
                  <c:v>707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B6D-44EA-9F90-E7FAD25228AB}"/>
            </c:ext>
          </c:extLst>
        </c:ser>
        <c:ser>
          <c:idx val="2"/>
          <c:order val="2"/>
          <c:tx>
            <c:strRef>
              <c:f>'MIXTOS-CIVIL '!$G$4</c:f>
              <c:strCache>
                <c:ptCount val="1"/>
                <c:pt idx="0">
                  <c:v>Decretos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'MIXTOS-CIVIL '!$A$5:$A$120</c:f>
              <c:strCache>
                <c:ptCount val="116"/>
                <c:pt idx="0">
                  <c:v>SEC.  CIVIL Y DE INSTRUC. DEL T.  DE INSTAN. DE ALCOI/ALCOY. PLAZA Nº 1</c:v>
                </c:pt>
                <c:pt idx="1">
                  <c:v>SEC.  CIVIL Y DE INSTRUC. DEL T.  DE INSTAN. DE ALCOI/ALCOY. PLAZA Nº 2</c:v>
                </c:pt>
                <c:pt idx="2">
                  <c:v>SEC.  CIVIL Y DE INSTRUC. DEL T.  DE INSTAN. DE ALCOI/ALCOY. PLAZA Nº 3</c:v>
                </c:pt>
                <c:pt idx="3">
                  <c:v>SEC.  CIVIL Y DE INSTRUC. DEL T.  DE INSTAN. DE ALCOI/ALCOY. PLAZA Nº 4</c:v>
                </c:pt>
                <c:pt idx="4">
                  <c:v>SEC.  CIVIL Y DE INSTRUC. DEL T.  DE INSTAN. DE LA VILA JOIOSA/VILLAJOYOSA. PLAZA Nº 1</c:v>
                </c:pt>
                <c:pt idx="5">
                  <c:v>SEC.  CIVIL Y DE INSTRUC. DEL T.  DE INSTAN. DE LA VILA JOIOSA/VILLAJOYOSA. PLAZA Nº 2</c:v>
                </c:pt>
                <c:pt idx="6">
                  <c:v>SEC.  CIVIL Y DE INSTRUC. DEL T.  DE INSTAN. DE LA VILA JOIOSA/VILLAJOYOSA. PLAZA Nº 3</c:v>
                </c:pt>
                <c:pt idx="7">
                  <c:v>SEC.  CIVIL Y DE INSTRUC. DEL T.  DE INSTAN. DE LA VILA JOIOSA/VILLAJOYOSA. PLAZA Nº 4</c:v>
                </c:pt>
                <c:pt idx="8">
                  <c:v>SEC.  CIVIL Y DE INSTRUC. DEL T.  DE INSTAN. DE ELDA. PLAZA Nº 1</c:v>
                </c:pt>
                <c:pt idx="9">
                  <c:v>SEC.  CIVIL Y DE INSTRUC. DEL T.  DE INSTAN. DE ELDA. PLAZA Nº 2</c:v>
                </c:pt>
                <c:pt idx="10">
                  <c:v>SEC.  CIVIL Y DE INSTRUC. DEL T.  DE INSTAN. DE ELDA. PLAZA Nº 3</c:v>
                </c:pt>
                <c:pt idx="11">
                  <c:v>SEC.  CIVIL Y DE INSTRUC. DEL T.  DE INSTAN. DE ELDA. PLAZA Nº 4</c:v>
                </c:pt>
                <c:pt idx="12">
                  <c:v>JDO.  DE 1ª.  INSTAN. E INSTRUCCIÓN Nº.  1 DE VILLENA</c:v>
                </c:pt>
                <c:pt idx="13">
                  <c:v>JDO.  DE 1ª.  INSTAN. E INSTRUCCIÓN Nº.  2 DE VILLENA</c:v>
                </c:pt>
                <c:pt idx="14">
                  <c:v>JDO.  DE 1ª.  INSTAN. E INSTRUCCIÓN Nº.  3 DE VILLENA</c:v>
                </c:pt>
                <c:pt idx="15">
                  <c:v>SEC.  CIVIL Y DE INSTRUC. DEL T.  DE INSTAN. DE SANT VICENT DEL RASPEIG/SAN VICENTE DEL RASPEIG. PLAZA Nº 1</c:v>
                </c:pt>
                <c:pt idx="16">
                  <c:v>SEC.  CIVIL Y DE INSTRUC. DEL T.  DE INSTAN. DE SANT VICENT DEL RASPEIG/SAN VICENTE DEL RASPEIG. PLAZA Nº 2</c:v>
                </c:pt>
                <c:pt idx="17">
                  <c:v>SEC.  CIVIL Y DE INSTRUC. DEL T.  DE INSTAN. DE SANT VICENT DEL RASPEIG/SAN VICENTE DEL RASPEIG. PLAZA Nº 3</c:v>
                </c:pt>
                <c:pt idx="18">
                  <c:v>SEC.  CIVIL Y DE INSTRUC. DEL T.  DE INSTAN. DE SANT VICENT DEL RASPEIG/SAN VICENTE DEL RASPEIG. PLAZA Nº 4</c:v>
                </c:pt>
                <c:pt idx="19">
                  <c:v>SEC.  CIVIL Y DE INSTRUC. DEL T.  DE INSTAN. DE NOVELDA. PLAZA Nº 1</c:v>
                </c:pt>
                <c:pt idx="20">
                  <c:v>SEC.  CIVIL Y DE INSTRUC. DEL T.  DE INSTAN. DE NOVELDA. PLAZA Nº 2</c:v>
                </c:pt>
                <c:pt idx="21">
                  <c:v>SEC.  CIVIL Y DE INSTRUC. DEL T.  DE INSTAN. DE NOVELDA. PLAZA Nº 3</c:v>
                </c:pt>
                <c:pt idx="22">
                  <c:v>SEC.  CIVIL Y DE INSTRUC. DEL T.  DE INSTAN. DE NOVELDA. PLAZA Nº 4</c:v>
                </c:pt>
                <c:pt idx="23">
                  <c:v>SEC.  CIVIL Y DE INSTRUC. DEL T.  DE INSTAN. DE IBI. PLAZA Nº 1</c:v>
                </c:pt>
                <c:pt idx="24">
                  <c:v>SEC.  CIVIL Y DE INSTRUC. DEL T.  DE INSTAN. DE IBI. PLAZA Nº 2</c:v>
                </c:pt>
                <c:pt idx="25">
                  <c:v>SEC.  CIVIL Y DE INSTRUC. DEL T.  DE INSTAN. DE SEGORBE. PLAZA Nº 1</c:v>
                </c:pt>
                <c:pt idx="26">
                  <c:v>JDO.  DE 1ª.  INSTAN. E INSTRUCCIÓN Nº.  1 DE VINARÒS</c:v>
                </c:pt>
                <c:pt idx="27">
                  <c:v>JDO.  DE 1ª.  INSTAN. E INSTRUCCIÓN Nº.  2 DE VINARÒS</c:v>
                </c:pt>
                <c:pt idx="28">
                  <c:v>JDO.  DE 1ª.  INSTAN. E INSTRUCCIÓN Nº.  3 DE VINARÒS</c:v>
                </c:pt>
                <c:pt idx="29">
                  <c:v>JDO.  DE 1ª.  INSTAN. E INSTRUCCIÓN Nº.  4 DE VINARÒS</c:v>
                </c:pt>
                <c:pt idx="30">
                  <c:v>JDO.  DE 1ª.  INSTAN. E INSTRUCCIÓN Nº.  5 DE VINARÒS</c:v>
                </c:pt>
                <c:pt idx="31">
                  <c:v>SEC.  CIVIL Y DE INSTRUC. DEL T.  DE INSTAN. DE NULES. PLAZA Nº 1</c:v>
                </c:pt>
                <c:pt idx="32">
                  <c:v>SEC.  CIVIL Y DE INSTRUC. DEL T.  DE INSTAN. DE NULES. PLAZA Nº 2</c:v>
                </c:pt>
                <c:pt idx="33">
                  <c:v>SEC.  CIVIL Y DE INSTRUC. DEL T.  DE INSTAN. DE NULES. PLAZA Nº 3</c:v>
                </c:pt>
                <c:pt idx="34">
                  <c:v>SEC.  CIVIL Y DE INSTRUC. DEL T.  DE INSTAN. DE NULES. PLAZA Nº 4</c:v>
                </c:pt>
                <c:pt idx="35">
                  <c:v>SEC.  CIVIL Y DE INSTRUC. DEL T.  DE INSTAN. DE NULES. PLAZA Nº 5</c:v>
                </c:pt>
                <c:pt idx="36">
                  <c:v>SEC.  CIVIL Y DE INSTRUC. DEL T.  DE INSTAN. DE NULES. PLAZA Nº 6</c:v>
                </c:pt>
                <c:pt idx="37">
                  <c:v>SEC.  CIVIL Y DE INSTRUC. DEL T.  DE INSTAN. DE VILA-REAL. PLAZA Nº 1</c:v>
                </c:pt>
                <c:pt idx="38">
                  <c:v>SEC.  CIVIL Y DE INSTRUC. DEL T.  DE INSTAN. DE VILA-REAL. PLAZA Nº 2</c:v>
                </c:pt>
                <c:pt idx="39">
                  <c:v>SEC.  CIVIL Y DE INSTRUC. DEL T.  DE INSTAN. DE VILA-REAL. PLAZA Nº 3</c:v>
                </c:pt>
                <c:pt idx="40">
                  <c:v>SEC.  CIVIL Y DE INSTRUC. DEL T.  DE INSTAN. DE VILA-REAL. PLAZA Nº 4</c:v>
                </c:pt>
                <c:pt idx="41">
                  <c:v>SEC.  CIVIL Y DE INSTRUC. DEL T.  DE INSTAN. DE VILA-REAL. PLAZA Nº 5</c:v>
                </c:pt>
                <c:pt idx="42">
                  <c:v>SEC.  CIVIL Y DE INSTRUC. DEL T.  DE INSTAN. DE LLIRIA. PLAZA Nº 1</c:v>
                </c:pt>
                <c:pt idx="43">
                  <c:v>SEC.  CIVIL Y DE INSTRUC. DEL T.  DE INSTAN. DE LLIRIA. PLAZA Nº 2</c:v>
                </c:pt>
                <c:pt idx="44">
                  <c:v>SEC.  CIVIL Y DE INSTRUC. DEL T.  DE INSTAN. DE LLIRIA. PLAZA Nº 3</c:v>
                </c:pt>
                <c:pt idx="45">
                  <c:v>SEC.  CIVIL Y DE INSTRUC. DEL T.  DE INSTAN. DE LLIRIA. PLAZA Nº 4</c:v>
                </c:pt>
                <c:pt idx="46">
                  <c:v>SEC.  CIVIL Y DE INSTRUC. DEL T.  DE INSTAN. DE LLIRIA. PLAZA Nº 5</c:v>
                </c:pt>
                <c:pt idx="47">
                  <c:v>SEC.  CIVIL Y DE INSTRUC. DEL T.  DE INSTAN. DE LLIRIA. PLAZA Nº 6</c:v>
                </c:pt>
                <c:pt idx="48">
                  <c:v>SEC.  CIVIL Y DE INSTRUC. DEL T.  DE INSTAN. DE LLIRIA. PLAZA Nº 7</c:v>
                </c:pt>
                <c:pt idx="49">
                  <c:v>SEC.  CIVIL Y DE INSTRUC. DEL T.  DE INSTAN. DE LLIRIA. PLAZA Nº 8</c:v>
                </c:pt>
                <c:pt idx="50">
                  <c:v>SEC.  CIVIL Y DE INSTRUC. DEL T.  DE INSTAN. DE ONTINYENT. PLAZA Nº 1</c:v>
                </c:pt>
                <c:pt idx="51">
                  <c:v>SEC.  CIVIL Y DE INSTRUC. DEL T.  DE INSTAN. DE ONTINYENT. PLAZA Nº 2</c:v>
                </c:pt>
                <c:pt idx="52">
                  <c:v>SEC.  CIVIL Y DE INSTRUC. DEL T.  DE INSTAN. DE ONTINYENT. PLAZA Nº 3</c:v>
                </c:pt>
                <c:pt idx="53">
                  <c:v>SEC.  CIVIL Y DE INSTRUC. DEL T.  DE INSTAN. DE ONTINYENT. PLAZA Nº 4</c:v>
                </c:pt>
                <c:pt idx="54">
                  <c:v>SEC.  CIVIL Y DE INSTRUC. DEL T.  DE INSTAN. DE SUECA. PLAZA Nº 1</c:v>
                </c:pt>
                <c:pt idx="55">
                  <c:v>SEC.  CIVIL Y DE INSTRUC. DEL T.  DE INSTAN. DE SUECA. PLAZA Nº 2</c:v>
                </c:pt>
                <c:pt idx="56">
                  <c:v>SEC.  CIVIL Y DE INSTRUC. DEL T.  DE INSTAN. DE SUECA. PLAZA Nº 3</c:v>
                </c:pt>
                <c:pt idx="57">
                  <c:v>SEC.  CIVIL Y DE INSTRUC. DEL T.  DE INSTAN. DE SUECA. PLAZA Nº 4</c:v>
                </c:pt>
                <c:pt idx="58">
                  <c:v>SEC.  CIVIL Y DE INSTRUC. DEL T.  DE INSTAN. DE SUECA. PLAZA Nº 5</c:v>
                </c:pt>
                <c:pt idx="59">
                  <c:v>SEC.  CIVIL Y DE INSTRUC. DEL T.  DE INSTAN. DE SUECA. PLAZA Nº 6</c:v>
                </c:pt>
                <c:pt idx="60">
                  <c:v>SEC.  CIVIL Y DE INSTRUC. DEL T.  DE INSTAN. DE SAGUNT/SAGUNTO. PLAZA Nº 1</c:v>
                </c:pt>
                <c:pt idx="61">
                  <c:v>SEC.  CIVIL Y DE INSTRUC. DEL T.  DE INSTAN. DE SAGUNT/SAGUNTO. PLAZA Nº 2</c:v>
                </c:pt>
                <c:pt idx="62">
                  <c:v>SEC.  CIVIL Y DE INSTRUC. DEL T.  DE INSTAN. DE SAGUNT/SAGUNTO. PLAZA Nº 3</c:v>
                </c:pt>
                <c:pt idx="63">
                  <c:v>SEC.  CIVIL Y DE INSTRUC. DEL T.  DE INSTAN. DE SAGUNT/SAGUNTO. PLAZA Nº 4</c:v>
                </c:pt>
                <c:pt idx="64">
                  <c:v>SEC.  CIVIL Y DE INSTRUC. DEL T.  DE INSTAN. DE SAGUNT/SAGUNTO. PLAZA Nº 5</c:v>
                </c:pt>
                <c:pt idx="65">
                  <c:v>SEC.  CIVIL Y DE INSTRUC. DEL T.  DE INSTAN. DE SAGUNT/SAGUNTO. PLAZA Nº 6</c:v>
                </c:pt>
                <c:pt idx="66">
                  <c:v>SEC.  CIVIL Y DE INSTRUC. DEL T.  DE INSTAN. DE SAGUNT/SAGUNTO. PLAZA Nº 7</c:v>
                </c:pt>
                <c:pt idx="67">
                  <c:v>SEC.  CIVIL Y DE INSTRUC. DEL T.  DE INSTAN. DE ALZIRA. PLAZA Nº 1</c:v>
                </c:pt>
                <c:pt idx="68">
                  <c:v>SEC.  CIVIL Y DE INSTRUC. DEL T.  DE INSTAN. DE ALZIRA. PLAZA Nº 2</c:v>
                </c:pt>
                <c:pt idx="69">
                  <c:v>SEC.  CIVIL Y DE INSTRUC. DEL T.  DE INSTAN. DE ALZIRA. PLAZA Nº 3</c:v>
                </c:pt>
                <c:pt idx="70">
                  <c:v>SEC.  CIVIL Y DE INSTRUC. DEL T.  DE INSTAN. DE ALZIRA. PLAZA Nº 4</c:v>
                </c:pt>
                <c:pt idx="71">
                  <c:v>SEC.  CIVIL Y DE INSTRUC. DEL T.  DE INSTAN. DE ALZIRA. PLAZA Nº 5</c:v>
                </c:pt>
                <c:pt idx="72">
                  <c:v>SEC.  CIVIL Y DE INSTRUC. DEL T.  DE INSTAN. DE ALZIRA. PLAZA Nº 6</c:v>
                </c:pt>
                <c:pt idx="73">
                  <c:v>SEC.  CIVIL Y DE INSTRUC. DEL T.  DE INSTAN. DE ALZIRA. PLAZA Nº 7</c:v>
                </c:pt>
                <c:pt idx="74">
                  <c:v>SEC.  CIVIL Y DE INSTRUC. DEL T.  DE INSTAN. DE CARLET. PLAZA Nº 1</c:v>
                </c:pt>
                <c:pt idx="75">
                  <c:v>SEC.  CIVIL Y DE INSTRUC. DEL T.  DE INSTAN. DE CARLET. PLAZA Nº 2</c:v>
                </c:pt>
                <c:pt idx="76">
                  <c:v>SEC.  CIVIL Y DE INSTRUC. DEL T.  DE INSTAN. DE CARLET. PLAZA Nº 3</c:v>
                </c:pt>
                <c:pt idx="77">
                  <c:v>SEC.  CIVIL Y DE INSTRUC. DEL T.  DE INSTAN. DE CARLET. PLAZA Nº 4</c:v>
                </c:pt>
                <c:pt idx="78">
                  <c:v>SEC.  CIVIL Y DE INSTRUC. DEL T.  DE INSTAN. DE XATIVA. PLAZA Nº 1</c:v>
                </c:pt>
                <c:pt idx="79">
                  <c:v>SEC.  CIVIL Y DE INSTRUC. DEL T.  DE INSTAN. DE XATIVA. PLAZA Nº 2</c:v>
                </c:pt>
                <c:pt idx="80">
                  <c:v>SEC.  CIVIL Y DE INSTRUC. DEL T.  DE INSTAN. DE XATIVA. PLAZA Nº 3</c:v>
                </c:pt>
                <c:pt idx="81">
                  <c:v>SEC.  CIVIL Y DE INSTRUC. DEL T.  DE INSTAN. DE XATIVA. PLAZA Nº 4</c:v>
                </c:pt>
                <c:pt idx="82">
                  <c:v>SEC.  CIVIL Y DE INSTRUC. DEL T.  DE INSTAN. DE REQUENA. PLAZA Nº 1</c:v>
                </c:pt>
                <c:pt idx="83">
                  <c:v>SEC.  CIVIL Y DE INSTRUC. DEL T.  DE INSTAN. DE REQUENA. PLAZA Nº 2</c:v>
                </c:pt>
                <c:pt idx="84">
                  <c:v>SEC.  CIVIL Y DE INSTRUC. DEL T.  DE INSTAN. DE REQUENA. PLAZA Nº 3</c:v>
                </c:pt>
                <c:pt idx="85">
                  <c:v>SEC.  CIVIL Y DE INSTRUC. DEL T.  DE INSTAN. DE REQUENA. PLAZA Nº 4</c:v>
                </c:pt>
                <c:pt idx="86">
                  <c:v>SEC.  CIVIL Y DE INSTRUC. DEL T.  DE INSTAN. DE CATARROJA. PLAZA Nº 1</c:v>
                </c:pt>
                <c:pt idx="87">
                  <c:v>SEC.  CIVIL Y DE INSTRUC. DEL T.  DE INSTAN. DE CATARROJA. PLAZA Nº 2</c:v>
                </c:pt>
                <c:pt idx="88">
                  <c:v>SEC.  CIVIL Y DE INSTRUC. DEL T.  DE INSTAN. DE CATARROJA. PLAZA Nº 3</c:v>
                </c:pt>
                <c:pt idx="89">
                  <c:v>SEC.  CIVIL Y DE INSTRUC. DEL T.  DE INSTAN. DE CATARROJA. PLAZA Nº 4</c:v>
                </c:pt>
                <c:pt idx="90">
                  <c:v>SEC.  CIVIL Y DE INSTRUC. DEL T.  DE INSTAN. DE CATARROJA. PLAZA Nº 5</c:v>
                </c:pt>
                <c:pt idx="91">
                  <c:v>SEC.  CIVIL Y DE INSTRUC. DEL T.  DE INSTAN. DE MONTCADA/MONCADA. PLAZA Nº 1</c:v>
                </c:pt>
                <c:pt idx="92">
                  <c:v>SEC.  CIVIL Y DE INSTRUC. DEL T.  DE INSTAN. DE MONTCADA/MONCADA. PLAZA Nº 2</c:v>
                </c:pt>
                <c:pt idx="93">
                  <c:v>SEC.  CIVIL Y DE INSTRUC. DEL T.  DE INSTAN. DE MONTCADA/MONCADA. PLAZA Nº 3</c:v>
                </c:pt>
                <c:pt idx="94">
                  <c:v>SEC.  CIVIL Y DE INSTRUC. DEL T.  DE INSTAN. DE MONTCADA/MONCADA. PLAZA Nº 4</c:v>
                </c:pt>
                <c:pt idx="95">
                  <c:v>SEC.  CIVIL Y DE INSTRUC. DEL T.  DE INSTAN. DE PATERNA. PLAZA Nº 1</c:v>
                </c:pt>
                <c:pt idx="96">
                  <c:v>SEC.  CIVIL Y DE INSTRUC. DEL T.  DE INSTAN. DE PATERNA. PLAZA Nº 2</c:v>
                </c:pt>
                <c:pt idx="97">
                  <c:v>SEC.  CIVIL Y DE INSTRUC. DEL T.  DE INSTAN. DE PATERNA. PLAZA Nº 3</c:v>
                </c:pt>
                <c:pt idx="98">
                  <c:v>SEC.  CIVIL Y DE INSTRUC. DEL T.  DE INSTAN. DE PATERNA. PLAZA Nº 4</c:v>
                </c:pt>
                <c:pt idx="99">
                  <c:v>SEC.  CIVIL Y DE INSTRUC. DEL T.  DE INSTAN. DE PATERNA. PLAZA Nº 5</c:v>
                </c:pt>
                <c:pt idx="100">
                  <c:v>SEC.  CIVIL Y DE INSTRUC. DEL T.  DE INSTAN. DE PATERNA. PLAZA Nº 6</c:v>
                </c:pt>
                <c:pt idx="101">
                  <c:v>SEC.  CIVIL Y DE INSTRUC. DEL T.  DE INSTAN. DE PATERNA. PLAZA Nº 7</c:v>
                </c:pt>
                <c:pt idx="102">
                  <c:v>SEC.  CIVIL Y DE INSTRUC. DEL T.  DE INSTAN. DE QUART DE POBLET. PLAZA Nº 1</c:v>
                </c:pt>
                <c:pt idx="103">
                  <c:v>SEC.  CIVIL Y DE INSTRUC. DEL T.  DE INSTAN. DE QUART DE POBLET. PLAZA Nº 2</c:v>
                </c:pt>
                <c:pt idx="104">
                  <c:v>SEC.  CIVIL Y DE INSTRUC. DEL T.  DE INSTAN. DE QUART DE POBLET. PLAZA Nº 3</c:v>
                </c:pt>
                <c:pt idx="105">
                  <c:v>SEC.  CIVIL Y DE INSTRUC. DEL T.  DE INSTAN. DE MISLATA. PLAZA Nº 1</c:v>
                </c:pt>
                <c:pt idx="106">
                  <c:v>SEC.  CIVIL Y DE INSTRUC. DEL T.  DE INSTAN. DE MISLATA. PLAZA Nº 2</c:v>
                </c:pt>
                <c:pt idx="107">
                  <c:v>SEC.  CIVIL Y DE INSTRUC. DEL T.  DE INSTAN. DE MISLATA. PLAZA Nº 3</c:v>
                </c:pt>
                <c:pt idx="108">
                  <c:v>SEC.  CIVIL Y DE INSTRUC. DEL T.  DE INSTAN. DE MISLATA. PLAZA Nº 4</c:v>
                </c:pt>
                <c:pt idx="109">
                  <c:v>SEC.  CIVIL Y DE INSTRUC. DEL T.  DE INSTAN. DE MASSAMAGRELL. PLAZA Nº 1</c:v>
                </c:pt>
                <c:pt idx="110">
                  <c:v>SEC.  CIVIL Y DE INSTRUC. DEL T.  DE INSTAN. DE MASSAMAGRELL. PLAZA Nº 2</c:v>
                </c:pt>
                <c:pt idx="111">
                  <c:v>SEC.  CIVIL Y DE INSTRUC. DEL T.  DE INSTAN. DE MASSAMAGRELL. PLAZA Nº 3</c:v>
                </c:pt>
                <c:pt idx="112">
                  <c:v>SEC.  CIVIL Y DE INSTRUC. DEL T.  DE INSTAN. DE MASSAMAGRELL. PLAZA Nº 4</c:v>
                </c:pt>
                <c:pt idx="113">
                  <c:v>SEC.  CIVIL Y DE INSTRUC. DEL T.  DE INSTAN. DE PICASSENT. PLAZA Nº 1</c:v>
                </c:pt>
                <c:pt idx="114">
                  <c:v>SEC.  CIVIL Y DE INSTRUC. DEL T.  DE INSTAN. DE PICASSENT. PLAZA Nº 2</c:v>
                </c:pt>
                <c:pt idx="115">
                  <c:v>SEC.  CIVIL Y DE INSTRUC. DEL T.  DE INSTAN. DE PICASSENT. PLAZA Nº 3</c:v>
                </c:pt>
              </c:strCache>
            </c:strRef>
          </c:cat>
          <c:val>
            <c:numRef>
              <c:f>'MIXTOS-CIVIL '!$G$5:$G$120</c:f>
              <c:numCache>
                <c:formatCode>#,##0</c:formatCode>
                <c:ptCount val="116"/>
                <c:pt idx="0">
                  <c:v>370</c:v>
                </c:pt>
                <c:pt idx="1">
                  <c:v>453</c:v>
                </c:pt>
                <c:pt idx="2">
                  <c:v>458</c:v>
                </c:pt>
                <c:pt idx="3">
                  <c:v>567</c:v>
                </c:pt>
                <c:pt idx="4">
                  <c:v>342</c:v>
                </c:pt>
                <c:pt idx="5">
                  <c:v>549</c:v>
                </c:pt>
                <c:pt idx="6">
                  <c:v>355</c:v>
                </c:pt>
                <c:pt idx="7">
                  <c:v>312</c:v>
                </c:pt>
                <c:pt idx="8">
                  <c:v>258</c:v>
                </c:pt>
                <c:pt idx="9">
                  <c:v>467</c:v>
                </c:pt>
                <c:pt idx="10">
                  <c:v>357</c:v>
                </c:pt>
                <c:pt idx="11">
                  <c:v>301</c:v>
                </c:pt>
                <c:pt idx="12">
                  <c:v>316</c:v>
                </c:pt>
                <c:pt idx="13">
                  <c:v>158</c:v>
                </c:pt>
                <c:pt idx="14">
                  <c:v>293</c:v>
                </c:pt>
                <c:pt idx="15">
                  <c:v>350</c:v>
                </c:pt>
                <c:pt idx="16">
                  <c:v>420</c:v>
                </c:pt>
                <c:pt idx="17">
                  <c:v>432</c:v>
                </c:pt>
                <c:pt idx="18">
                  <c:v>477</c:v>
                </c:pt>
                <c:pt idx="19">
                  <c:v>384</c:v>
                </c:pt>
                <c:pt idx="20">
                  <c:v>383</c:v>
                </c:pt>
                <c:pt idx="21">
                  <c:v>716</c:v>
                </c:pt>
                <c:pt idx="22">
                  <c:v>465</c:v>
                </c:pt>
                <c:pt idx="23">
                  <c:v>299</c:v>
                </c:pt>
                <c:pt idx="24">
                  <c:v>289</c:v>
                </c:pt>
                <c:pt idx="25">
                  <c:v>629</c:v>
                </c:pt>
                <c:pt idx="26">
                  <c:v>569</c:v>
                </c:pt>
                <c:pt idx="27">
                  <c:v>294</c:v>
                </c:pt>
                <c:pt idx="28">
                  <c:v>501</c:v>
                </c:pt>
                <c:pt idx="29">
                  <c:v>147</c:v>
                </c:pt>
                <c:pt idx="30">
                  <c:v>269</c:v>
                </c:pt>
                <c:pt idx="31">
                  <c:v>325</c:v>
                </c:pt>
                <c:pt idx="32">
                  <c:v>499</c:v>
                </c:pt>
                <c:pt idx="33">
                  <c:v>561</c:v>
                </c:pt>
                <c:pt idx="34">
                  <c:v>443</c:v>
                </c:pt>
                <c:pt idx="35">
                  <c:v>510</c:v>
                </c:pt>
                <c:pt idx="36">
                  <c:v>181</c:v>
                </c:pt>
                <c:pt idx="37">
                  <c:v>286</c:v>
                </c:pt>
                <c:pt idx="38">
                  <c:v>329</c:v>
                </c:pt>
                <c:pt idx="39">
                  <c:v>308</c:v>
                </c:pt>
                <c:pt idx="40">
                  <c:v>323</c:v>
                </c:pt>
                <c:pt idx="41">
                  <c:v>153</c:v>
                </c:pt>
                <c:pt idx="42">
                  <c:v>505</c:v>
                </c:pt>
                <c:pt idx="43">
                  <c:v>363</c:v>
                </c:pt>
                <c:pt idx="44">
                  <c:v>530</c:v>
                </c:pt>
                <c:pt idx="45">
                  <c:v>257</c:v>
                </c:pt>
                <c:pt idx="46">
                  <c:v>482</c:v>
                </c:pt>
                <c:pt idx="47">
                  <c:v>570</c:v>
                </c:pt>
                <c:pt idx="48">
                  <c:v>594</c:v>
                </c:pt>
                <c:pt idx="49">
                  <c:v>390</c:v>
                </c:pt>
                <c:pt idx="50">
                  <c:v>265</c:v>
                </c:pt>
                <c:pt idx="51">
                  <c:v>561</c:v>
                </c:pt>
                <c:pt idx="52">
                  <c:v>97</c:v>
                </c:pt>
                <c:pt idx="53">
                  <c:v>421</c:v>
                </c:pt>
                <c:pt idx="54">
                  <c:v>446</c:v>
                </c:pt>
                <c:pt idx="55">
                  <c:v>299</c:v>
                </c:pt>
                <c:pt idx="56">
                  <c:v>397</c:v>
                </c:pt>
                <c:pt idx="57">
                  <c:v>382</c:v>
                </c:pt>
                <c:pt idx="58">
                  <c:v>417</c:v>
                </c:pt>
                <c:pt idx="59">
                  <c:v>416</c:v>
                </c:pt>
                <c:pt idx="60">
                  <c:v>252</c:v>
                </c:pt>
                <c:pt idx="61">
                  <c:v>362</c:v>
                </c:pt>
                <c:pt idx="62">
                  <c:v>253</c:v>
                </c:pt>
                <c:pt idx="63">
                  <c:v>428</c:v>
                </c:pt>
                <c:pt idx="64">
                  <c:v>446</c:v>
                </c:pt>
                <c:pt idx="65">
                  <c:v>392</c:v>
                </c:pt>
                <c:pt idx="66">
                  <c:v>350</c:v>
                </c:pt>
                <c:pt idx="67">
                  <c:v>578</c:v>
                </c:pt>
                <c:pt idx="68">
                  <c:v>658</c:v>
                </c:pt>
                <c:pt idx="69">
                  <c:v>484</c:v>
                </c:pt>
                <c:pt idx="70">
                  <c:v>411</c:v>
                </c:pt>
                <c:pt idx="71">
                  <c:v>535</c:v>
                </c:pt>
                <c:pt idx="72">
                  <c:v>619</c:v>
                </c:pt>
                <c:pt idx="73">
                  <c:v>657</c:v>
                </c:pt>
                <c:pt idx="74">
                  <c:v>380</c:v>
                </c:pt>
                <c:pt idx="75">
                  <c:v>417</c:v>
                </c:pt>
                <c:pt idx="76">
                  <c:v>507</c:v>
                </c:pt>
                <c:pt idx="77">
                  <c:v>384</c:v>
                </c:pt>
                <c:pt idx="78">
                  <c:v>361</c:v>
                </c:pt>
                <c:pt idx="79">
                  <c:v>373</c:v>
                </c:pt>
                <c:pt idx="80">
                  <c:v>532</c:v>
                </c:pt>
                <c:pt idx="81">
                  <c:v>343</c:v>
                </c:pt>
                <c:pt idx="82">
                  <c:v>317</c:v>
                </c:pt>
                <c:pt idx="83">
                  <c:v>413</c:v>
                </c:pt>
                <c:pt idx="84">
                  <c:v>361</c:v>
                </c:pt>
                <c:pt idx="85">
                  <c:v>447</c:v>
                </c:pt>
                <c:pt idx="86">
                  <c:v>298</c:v>
                </c:pt>
                <c:pt idx="87">
                  <c:v>330</c:v>
                </c:pt>
                <c:pt idx="88">
                  <c:v>349</c:v>
                </c:pt>
                <c:pt idx="89">
                  <c:v>271</c:v>
                </c:pt>
                <c:pt idx="90">
                  <c:v>449</c:v>
                </c:pt>
                <c:pt idx="91">
                  <c:v>358</c:v>
                </c:pt>
                <c:pt idx="92">
                  <c:v>276</c:v>
                </c:pt>
                <c:pt idx="93">
                  <c:v>434</c:v>
                </c:pt>
                <c:pt idx="94">
                  <c:v>433</c:v>
                </c:pt>
                <c:pt idx="95">
                  <c:v>397</c:v>
                </c:pt>
                <c:pt idx="96">
                  <c:v>493</c:v>
                </c:pt>
                <c:pt idx="97">
                  <c:v>432</c:v>
                </c:pt>
                <c:pt idx="98">
                  <c:v>488</c:v>
                </c:pt>
                <c:pt idx="99">
                  <c:v>443</c:v>
                </c:pt>
                <c:pt idx="100">
                  <c:v>480</c:v>
                </c:pt>
                <c:pt idx="101">
                  <c:v>423</c:v>
                </c:pt>
                <c:pt idx="102">
                  <c:v>485</c:v>
                </c:pt>
                <c:pt idx="103">
                  <c:v>617</c:v>
                </c:pt>
                <c:pt idx="104">
                  <c:v>446</c:v>
                </c:pt>
                <c:pt idx="105">
                  <c:v>415</c:v>
                </c:pt>
                <c:pt idx="106">
                  <c:v>287</c:v>
                </c:pt>
                <c:pt idx="107">
                  <c:v>479</c:v>
                </c:pt>
                <c:pt idx="108">
                  <c:v>394</c:v>
                </c:pt>
                <c:pt idx="109">
                  <c:v>504</c:v>
                </c:pt>
                <c:pt idx="110">
                  <c:v>473</c:v>
                </c:pt>
                <c:pt idx="111">
                  <c:v>414</c:v>
                </c:pt>
                <c:pt idx="112">
                  <c:v>368</c:v>
                </c:pt>
                <c:pt idx="113">
                  <c:v>653</c:v>
                </c:pt>
                <c:pt idx="114">
                  <c:v>377</c:v>
                </c:pt>
                <c:pt idx="115">
                  <c:v>430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B6D-44EA-9F90-E7FAD25228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115977551"/>
        <c:axId val="2115978031"/>
      </c:barChart>
      <c:catAx>
        <c:axId val="21159775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115978031"/>
        <c:crosses val="autoZero"/>
        <c:auto val="1"/>
        <c:lblAlgn val="ctr"/>
        <c:lblOffset val="100"/>
        <c:noMultiLvlLbl val="0"/>
      </c:catAx>
      <c:valAx>
        <c:axId val="21159780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11597755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VIGILANCIA!$F$4</c:f>
              <c:strCache>
                <c:ptCount val="1"/>
                <c:pt idx="0">
                  <c:v>Autos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VIGILANCIA!$A$5:$A$9</c:f>
              <c:strCache>
                <c:ptCount val="5"/>
                <c:pt idx="0">
                  <c:v>JDO.  DE VIG.  P.  Nº.  1 DE LA COMUNIDAD VALENCIANA, CON SEDE EN VALÈNCIA</c:v>
                </c:pt>
                <c:pt idx="1">
                  <c:v>JDO.  DE VIG.  P.  Nº.  2 DE LA COMUNIDAD VALENCIANA, CON SEDE EN ALACANT/ALICANTE</c:v>
                </c:pt>
                <c:pt idx="2">
                  <c:v>JDO.  DE VIG.  P.  Nº.  3 DE LA COMUNIDAD VALENCIANA, CON SEDE EN VILLENA</c:v>
                </c:pt>
                <c:pt idx="3">
                  <c:v>JDO.  DE VIG.  P.  Nº.  4 DE LA COMUNIDAD VALENCIANA, CON SEDE EN CASTELLÓ DE LA PLANA/CASTELLÓN DE LA PLANA</c:v>
                </c:pt>
                <c:pt idx="4">
                  <c:v>JDO.  DE VIG.  P.  Nº.  5 DE LA COMUNIDAD VALENCIANA, CON SEDE EN VALÈNCIA</c:v>
                </c:pt>
              </c:strCache>
            </c:strRef>
          </c:cat>
          <c:val>
            <c:numRef>
              <c:f>VIGILANCIA!$F$5:$F$9</c:f>
              <c:numCache>
                <c:formatCode>General</c:formatCode>
                <c:ptCount val="5"/>
                <c:pt idx="0">
                  <c:v>3942</c:v>
                </c:pt>
                <c:pt idx="1">
                  <c:v>4029</c:v>
                </c:pt>
                <c:pt idx="2">
                  <c:v>4067</c:v>
                </c:pt>
                <c:pt idx="3">
                  <c:v>4030</c:v>
                </c:pt>
                <c:pt idx="4">
                  <c:v>3316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292-4B79-8052-C994341F0B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810651408"/>
        <c:axId val="1810651888"/>
      </c:barChart>
      <c:catAx>
        <c:axId val="18106514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810651888"/>
        <c:crosses val="autoZero"/>
        <c:auto val="1"/>
        <c:lblAlgn val="ctr"/>
        <c:lblOffset val="100"/>
        <c:noMultiLvlLbl val="0"/>
      </c:catAx>
      <c:valAx>
        <c:axId val="18106518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8106514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VIGILANCIA!$G$4</c:f>
              <c:strCache>
                <c:ptCount val="1"/>
                <c:pt idx="0">
                  <c:v>Decretos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VIGILANCIA!$A$5:$A$9</c:f>
              <c:strCache>
                <c:ptCount val="5"/>
                <c:pt idx="0">
                  <c:v>JDO.  DE VIG.  P.  Nº.  1 DE LA COMUNIDAD VALENCIANA, CON SEDE EN VALÈNCIA</c:v>
                </c:pt>
                <c:pt idx="1">
                  <c:v>JDO.  DE VIG.  P.  Nº.  2 DE LA COMUNIDAD VALENCIANA, CON SEDE EN ALACANT/ALICANTE</c:v>
                </c:pt>
                <c:pt idx="2">
                  <c:v>JDO.  DE VIG.  P.  Nº.  3 DE LA COMUNIDAD VALENCIANA, CON SEDE EN VILLENA</c:v>
                </c:pt>
                <c:pt idx="3">
                  <c:v>JDO.  DE VIG.  P.  Nº.  4 DE LA COMUNIDAD VALENCIANA, CON SEDE EN CASTELLÓ DE LA PLANA/CASTELLÓN DE LA PLANA</c:v>
                </c:pt>
                <c:pt idx="4">
                  <c:v>JDO.  DE VIG.  P.  Nº.  5 DE LA COMUNIDAD VALENCIANA, CON SEDE EN VALÈNCIA</c:v>
                </c:pt>
              </c:strCache>
            </c:strRef>
          </c:cat>
          <c:val>
            <c:numRef>
              <c:f>VIGILANCIA!$G$5:$G$9</c:f>
              <c:numCache>
                <c:formatCode>General</c:formatCode>
                <c:ptCount val="5"/>
                <c:pt idx="0">
                  <c:v>0</c:v>
                </c:pt>
                <c:pt idx="1">
                  <c:v>6</c:v>
                </c:pt>
                <c:pt idx="2">
                  <c:v>34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509-47F1-AC98-46AD2A5948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719806256"/>
        <c:axId val="1719800976"/>
      </c:barChart>
      <c:catAx>
        <c:axId val="17198062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719800976"/>
        <c:crosses val="autoZero"/>
        <c:auto val="1"/>
        <c:lblAlgn val="ctr"/>
        <c:lblOffset val="100"/>
        <c:noMultiLvlLbl val="0"/>
      </c:catAx>
      <c:valAx>
        <c:axId val="17198009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71980625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Fase</a:t>
            </a:r>
            <a:r>
              <a:rPr lang="es-ES" baseline="0"/>
              <a:t> Declarativa</a:t>
            </a:r>
            <a:endParaRPr lang="es-E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PENAL!$B$4</c:f>
              <c:strCache>
                <c:ptCount val="1"/>
                <c:pt idx="0">
                  <c:v>Asuntos ingresados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PENAL!$A$5:$A$48</c:f>
              <c:strCache>
                <c:ptCount val="44"/>
                <c:pt idx="0">
                  <c:v>JDO. Nº. 1 DE ALICANTE</c:v>
                </c:pt>
                <c:pt idx="1">
                  <c:v>JDO. Nº. 2 DE ALICANTE</c:v>
                </c:pt>
                <c:pt idx="2">
                  <c:v>JDO. Nº. 3 DE ALICANTE</c:v>
                </c:pt>
                <c:pt idx="3">
                  <c:v>JDO. Nº. 4 DE ALICANTE</c:v>
                </c:pt>
                <c:pt idx="4">
                  <c:v>JDO. Nº. 5 DE ALICANTE</c:v>
                </c:pt>
                <c:pt idx="5">
                  <c:v>JDO. Nº. 6 DE ALICANTE</c:v>
                </c:pt>
                <c:pt idx="6">
                  <c:v>JDO. Nº. 7 DE ALICANTE</c:v>
                </c:pt>
                <c:pt idx="7">
                  <c:v>JDO. Nº. 8 DE ALICANTE</c:v>
                </c:pt>
                <c:pt idx="8">
                  <c:v>JDO. Nº. 9 DE ALICANTE</c:v>
                </c:pt>
                <c:pt idx="9">
                  <c:v>JDO. Nº. 10 DE ALICANTE</c:v>
                </c:pt>
                <c:pt idx="10">
                  <c:v>JDO. Nº. 11 DE ALICANTE</c:v>
                </c:pt>
                <c:pt idx="11">
                  <c:v>JDO. Nº. 1 DE ORIHUELA</c:v>
                </c:pt>
                <c:pt idx="12">
                  <c:v>JDO. Nº. 2 DE ORIHUELA</c:v>
                </c:pt>
                <c:pt idx="13">
                  <c:v>JDO. Nº. 3 DE ORIHUELA</c:v>
                </c:pt>
                <c:pt idx="14">
                  <c:v>JDO. Nº. 4 DE ORIHUELA</c:v>
                </c:pt>
                <c:pt idx="15">
                  <c:v>JDO. Nº. 1 DE ELX</c:v>
                </c:pt>
                <c:pt idx="16">
                  <c:v>JDO. Nº. 2 DE ELX</c:v>
                </c:pt>
                <c:pt idx="17">
                  <c:v>JDO. Nº. 3 DE ELX</c:v>
                </c:pt>
                <c:pt idx="18">
                  <c:v>JDO. Nº. 4 DE ELX</c:v>
                </c:pt>
                <c:pt idx="19">
                  <c:v>JDO. Nº. 1 DE BENIDORM</c:v>
                </c:pt>
                <c:pt idx="20">
                  <c:v>JDO. Nº. 2 DE BENIDORM</c:v>
                </c:pt>
                <c:pt idx="21">
                  <c:v>JDO. Nº. 3 DE BENIDORM</c:v>
                </c:pt>
                <c:pt idx="22">
                  <c:v>JDO.  DE LO PENAL Nº.  1 DE CASTELLÓ DE LA PLANA/CASTELLÓN DE LA PLANA</c:v>
                </c:pt>
                <c:pt idx="23">
                  <c:v>JDO.  DE LO PENAL Nº.  2 DE CASTELLÓ DE LA PLANA/CASTELLÓN DE LA PLANA</c:v>
                </c:pt>
                <c:pt idx="24">
                  <c:v>JDO.  DE LO PENAL Nº.  3 DE CASTELLÓ DE LA PLANA/CASTELLÓN DE LA PLANA</c:v>
                </c:pt>
                <c:pt idx="25">
                  <c:v>JDO.  DE LO PENAL Nº.  4 DE CASTELLÓ DE LA PLANA/CASTELLÓN DE LA PLANA</c:v>
                </c:pt>
                <c:pt idx="26">
                  <c:v>JDO. Nº . 1 DE VINAROS</c:v>
                </c:pt>
                <c:pt idx="27">
                  <c:v>JDO. Nº. 1 DE GANDIA</c:v>
                </c:pt>
                <c:pt idx="28">
                  <c:v>JDO.  DE LO PENAL Nº.  1 DE VALÈNCIA</c:v>
                </c:pt>
                <c:pt idx="29">
                  <c:v>JDO.  DE LO PENAL Nº.  2 DE VALÈNCIA</c:v>
                </c:pt>
                <c:pt idx="30">
                  <c:v>JDO.  DE LO PENAL Nº.  3 DE VALÈNCIA</c:v>
                </c:pt>
                <c:pt idx="31">
                  <c:v>JDO.  DE LO PENAL Nº.  4 DE VALÈNCIA</c:v>
                </c:pt>
                <c:pt idx="32">
                  <c:v>JDO.  DE LO PENAL Nº.  6 DE VALÈNCIA</c:v>
                </c:pt>
                <c:pt idx="33">
                  <c:v>JDO.  DE LO PENAL Nº.  7 DE VALÈNCIA</c:v>
                </c:pt>
                <c:pt idx="34">
                  <c:v>JDO.  DE LO PENAL Nº.  8 DE VALÈNCIA</c:v>
                </c:pt>
                <c:pt idx="35">
                  <c:v>JDO.  DE LO PENAL Nº.  9 DE VALÈNCIA</c:v>
                </c:pt>
                <c:pt idx="36">
                  <c:v>JDO.  DE LO PENAL Nº.  10 DE VALÈNCIA</c:v>
                </c:pt>
                <c:pt idx="37">
                  <c:v>JDO.  DE LO PENAL Nº.  11 DE VALÈNCIA</c:v>
                </c:pt>
                <c:pt idx="38">
                  <c:v>JDO.  DE LO PENAL Nº.  12 DE VALÈNCIA</c:v>
                </c:pt>
                <c:pt idx="39">
                  <c:v>JDO.  DE LO PENAL Nº.  15 DE VALÈNCIA</c:v>
                </c:pt>
                <c:pt idx="40">
                  <c:v>JDO.  DE LO PENAL Nº.  17 DE VALÈNCIA</c:v>
                </c:pt>
                <c:pt idx="41">
                  <c:v>JDO.  DE LO PENAL Nº.  18 DE VALÈNCIA</c:v>
                </c:pt>
                <c:pt idx="42">
                  <c:v>JDO.  DE LO PENAL Nº.  19 DE VALÈNCIA</c:v>
                </c:pt>
                <c:pt idx="43">
                  <c:v>JDO.  DE LO PENAL Nº.  20 DE VALÈNCIA</c:v>
                </c:pt>
              </c:strCache>
            </c:strRef>
          </c:cat>
          <c:val>
            <c:numRef>
              <c:f>PENAL!$B$5:$B$48</c:f>
              <c:numCache>
                <c:formatCode>#,##0</c:formatCode>
                <c:ptCount val="44"/>
                <c:pt idx="0">
                  <c:v>362</c:v>
                </c:pt>
                <c:pt idx="1">
                  <c:v>375</c:v>
                </c:pt>
                <c:pt idx="2">
                  <c:v>344</c:v>
                </c:pt>
                <c:pt idx="3">
                  <c:v>399</c:v>
                </c:pt>
                <c:pt idx="4">
                  <c:v>368</c:v>
                </c:pt>
                <c:pt idx="5">
                  <c:v>328</c:v>
                </c:pt>
                <c:pt idx="6">
                  <c:v>339</c:v>
                </c:pt>
                <c:pt idx="7">
                  <c:v>382</c:v>
                </c:pt>
                <c:pt idx="8">
                  <c:v>266</c:v>
                </c:pt>
                <c:pt idx="9">
                  <c:v>358</c:v>
                </c:pt>
                <c:pt idx="10">
                  <c:v>331</c:v>
                </c:pt>
                <c:pt idx="11">
                  <c:v>415</c:v>
                </c:pt>
                <c:pt idx="12">
                  <c:v>387</c:v>
                </c:pt>
                <c:pt idx="13">
                  <c:v>435</c:v>
                </c:pt>
                <c:pt idx="14">
                  <c:v>352</c:v>
                </c:pt>
                <c:pt idx="15">
                  <c:v>370</c:v>
                </c:pt>
                <c:pt idx="16">
                  <c:v>367</c:v>
                </c:pt>
                <c:pt idx="17">
                  <c:v>375</c:v>
                </c:pt>
                <c:pt idx="18">
                  <c:v>308</c:v>
                </c:pt>
                <c:pt idx="19">
                  <c:v>415</c:v>
                </c:pt>
                <c:pt idx="20">
                  <c:v>424</c:v>
                </c:pt>
                <c:pt idx="21">
                  <c:v>334</c:v>
                </c:pt>
                <c:pt idx="22" formatCode="General">
                  <c:v>488</c:v>
                </c:pt>
                <c:pt idx="23" formatCode="General">
                  <c:v>465</c:v>
                </c:pt>
                <c:pt idx="24" formatCode="General">
                  <c:v>527</c:v>
                </c:pt>
                <c:pt idx="25" formatCode="General">
                  <c:v>370</c:v>
                </c:pt>
                <c:pt idx="26">
                  <c:v>323</c:v>
                </c:pt>
                <c:pt idx="27">
                  <c:v>402</c:v>
                </c:pt>
                <c:pt idx="28">
                  <c:v>621</c:v>
                </c:pt>
                <c:pt idx="29">
                  <c:v>641</c:v>
                </c:pt>
                <c:pt idx="30">
                  <c:v>659</c:v>
                </c:pt>
                <c:pt idx="31">
                  <c:v>559</c:v>
                </c:pt>
                <c:pt idx="32">
                  <c:v>635</c:v>
                </c:pt>
                <c:pt idx="33">
                  <c:v>606</c:v>
                </c:pt>
                <c:pt idx="34">
                  <c:v>567</c:v>
                </c:pt>
                <c:pt idx="35">
                  <c:v>605</c:v>
                </c:pt>
                <c:pt idx="36">
                  <c:v>631</c:v>
                </c:pt>
                <c:pt idx="37">
                  <c:v>623</c:v>
                </c:pt>
                <c:pt idx="38">
                  <c:v>613</c:v>
                </c:pt>
                <c:pt idx="39">
                  <c:v>630</c:v>
                </c:pt>
                <c:pt idx="40" formatCode="General">
                  <c:v>740</c:v>
                </c:pt>
                <c:pt idx="41">
                  <c:v>672</c:v>
                </c:pt>
                <c:pt idx="42">
                  <c:v>597</c:v>
                </c:pt>
                <c:pt idx="43">
                  <c:v>691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1EF-41AD-BEBC-809D7C44CD61}"/>
            </c:ext>
          </c:extLst>
        </c:ser>
        <c:ser>
          <c:idx val="1"/>
          <c:order val="1"/>
          <c:tx>
            <c:strRef>
              <c:f>PENAL!$C$4</c:f>
              <c:strCache>
                <c:ptCount val="1"/>
                <c:pt idx="0">
                  <c:v>Asuntos terminados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PENAL!$A$5:$A$48</c:f>
              <c:strCache>
                <c:ptCount val="44"/>
                <c:pt idx="0">
                  <c:v>JDO. Nº. 1 DE ALICANTE</c:v>
                </c:pt>
                <c:pt idx="1">
                  <c:v>JDO. Nº. 2 DE ALICANTE</c:v>
                </c:pt>
                <c:pt idx="2">
                  <c:v>JDO. Nº. 3 DE ALICANTE</c:v>
                </c:pt>
                <c:pt idx="3">
                  <c:v>JDO. Nº. 4 DE ALICANTE</c:v>
                </c:pt>
                <c:pt idx="4">
                  <c:v>JDO. Nº. 5 DE ALICANTE</c:v>
                </c:pt>
                <c:pt idx="5">
                  <c:v>JDO. Nº. 6 DE ALICANTE</c:v>
                </c:pt>
                <c:pt idx="6">
                  <c:v>JDO. Nº. 7 DE ALICANTE</c:v>
                </c:pt>
                <c:pt idx="7">
                  <c:v>JDO. Nº. 8 DE ALICANTE</c:v>
                </c:pt>
                <c:pt idx="8">
                  <c:v>JDO. Nº. 9 DE ALICANTE</c:v>
                </c:pt>
                <c:pt idx="9">
                  <c:v>JDO. Nº. 10 DE ALICANTE</c:v>
                </c:pt>
                <c:pt idx="10">
                  <c:v>JDO. Nº. 11 DE ALICANTE</c:v>
                </c:pt>
                <c:pt idx="11">
                  <c:v>JDO. Nº. 1 DE ORIHUELA</c:v>
                </c:pt>
                <c:pt idx="12">
                  <c:v>JDO. Nº. 2 DE ORIHUELA</c:v>
                </c:pt>
                <c:pt idx="13">
                  <c:v>JDO. Nº. 3 DE ORIHUELA</c:v>
                </c:pt>
                <c:pt idx="14">
                  <c:v>JDO. Nº. 4 DE ORIHUELA</c:v>
                </c:pt>
                <c:pt idx="15">
                  <c:v>JDO. Nº. 1 DE ELX</c:v>
                </c:pt>
                <c:pt idx="16">
                  <c:v>JDO. Nº. 2 DE ELX</c:v>
                </c:pt>
                <c:pt idx="17">
                  <c:v>JDO. Nº. 3 DE ELX</c:v>
                </c:pt>
                <c:pt idx="18">
                  <c:v>JDO. Nº. 4 DE ELX</c:v>
                </c:pt>
                <c:pt idx="19">
                  <c:v>JDO. Nº. 1 DE BENIDORM</c:v>
                </c:pt>
                <c:pt idx="20">
                  <c:v>JDO. Nº. 2 DE BENIDORM</c:v>
                </c:pt>
                <c:pt idx="21">
                  <c:v>JDO. Nº. 3 DE BENIDORM</c:v>
                </c:pt>
                <c:pt idx="22">
                  <c:v>JDO.  DE LO PENAL Nº.  1 DE CASTELLÓ DE LA PLANA/CASTELLÓN DE LA PLANA</c:v>
                </c:pt>
                <c:pt idx="23">
                  <c:v>JDO.  DE LO PENAL Nº.  2 DE CASTELLÓ DE LA PLANA/CASTELLÓN DE LA PLANA</c:v>
                </c:pt>
                <c:pt idx="24">
                  <c:v>JDO.  DE LO PENAL Nº.  3 DE CASTELLÓ DE LA PLANA/CASTELLÓN DE LA PLANA</c:v>
                </c:pt>
                <c:pt idx="25">
                  <c:v>JDO.  DE LO PENAL Nº.  4 DE CASTELLÓ DE LA PLANA/CASTELLÓN DE LA PLANA</c:v>
                </c:pt>
                <c:pt idx="26">
                  <c:v>JDO. Nº . 1 DE VINAROS</c:v>
                </c:pt>
                <c:pt idx="27">
                  <c:v>JDO. Nº. 1 DE GANDIA</c:v>
                </c:pt>
                <c:pt idx="28">
                  <c:v>JDO.  DE LO PENAL Nº.  1 DE VALÈNCIA</c:v>
                </c:pt>
                <c:pt idx="29">
                  <c:v>JDO.  DE LO PENAL Nº.  2 DE VALÈNCIA</c:v>
                </c:pt>
                <c:pt idx="30">
                  <c:v>JDO.  DE LO PENAL Nº.  3 DE VALÈNCIA</c:v>
                </c:pt>
                <c:pt idx="31">
                  <c:v>JDO.  DE LO PENAL Nº.  4 DE VALÈNCIA</c:v>
                </c:pt>
                <c:pt idx="32">
                  <c:v>JDO.  DE LO PENAL Nº.  6 DE VALÈNCIA</c:v>
                </c:pt>
                <c:pt idx="33">
                  <c:v>JDO.  DE LO PENAL Nº.  7 DE VALÈNCIA</c:v>
                </c:pt>
                <c:pt idx="34">
                  <c:v>JDO.  DE LO PENAL Nº.  8 DE VALÈNCIA</c:v>
                </c:pt>
                <c:pt idx="35">
                  <c:v>JDO.  DE LO PENAL Nº.  9 DE VALÈNCIA</c:v>
                </c:pt>
                <c:pt idx="36">
                  <c:v>JDO.  DE LO PENAL Nº.  10 DE VALÈNCIA</c:v>
                </c:pt>
                <c:pt idx="37">
                  <c:v>JDO.  DE LO PENAL Nº.  11 DE VALÈNCIA</c:v>
                </c:pt>
                <c:pt idx="38">
                  <c:v>JDO.  DE LO PENAL Nº.  12 DE VALÈNCIA</c:v>
                </c:pt>
                <c:pt idx="39">
                  <c:v>JDO.  DE LO PENAL Nº.  15 DE VALÈNCIA</c:v>
                </c:pt>
                <c:pt idx="40">
                  <c:v>JDO.  DE LO PENAL Nº.  17 DE VALÈNCIA</c:v>
                </c:pt>
                <c:pt idx="41">
                  <c:v>JDO.  DE LO PENAL Nº.  18 DE VALÈNCIA</c:v>
                </c:pt>
                <c:pt idx="42">
                  <c:v>JDO.  DE LO PENAL Nº.  19 DE VALÈNCIA</c:v>
                </c:pt>
                <c:pt idx="43">
                  <c:v>JDO.  DE LO PENAL Nº.  20 DE VALÈNCIA</c:v>
                </c:pt>
              </c:strCache>
            </c:strRef>
          </c:cat>
          <c:val>
            <c:numRef>
              <c:f>PENAL!$C$5:$C$48</c:f>
              <c:numCache>
                <c:formatCode>#,##0</c:formatCode>
                <c:ptCount val="44"/>
                <c:pt idx="0">
                  <c:v>389</c:v>
                </c:pt>
                <c:pt idx="1">
                  <c:v>307</c:v>
                </c:pt>
                <c:pt idx="2">
                  <c:v>474</c:v>
                </c:pt>
                <c:pt idx="3">
                  <c:v>416</c:v>
                </c:pt>
                <c:pt idx="4">
                  <c:v>473</c:v>
                </c:pt>
                <c:pt idx="5">
                  <c:v>502</c:v>
                </c:pt>
                <c:pt idx="6">
                  <c:v>478</c:v>
                </c:pt>
                <c:pt idx="7">
                  <c:v>604</c:v>
                </c:pt>
                <c:pt idx="8">
                  <c:v>290</c:v>
                </c:pt>
                <c:pt idx="9">
                  <c:v>458</c:v>
                </c:pt>
                <c:pt idx="10">
                  <c:v>372</c:v>
                </c:pt>
                <c:pt idx="11">
                  <c:v>355</c:v>
                </c:pt>
                <c:pt idx="12">
                  <c:v>318</c:v>
                </c:pt>
                <c:pt idx="13">
                  <c:v>502</c:v>
                </c:pt>
                <c:pt idx="14">
                  <c:v>332</c:v>
                </c:pt>
                <c:pt idx="15" formatCode="General">
                  <c:v>382</c:v>
                </c:pt>
                <c:pt idx="16">
                  <c:v>391</c:v>
                </c:pt>
                <c:pt idx="17">
                  <c:v>321</c:v>
                </c:pt>
                <c:pt idx="18">
                  <c:v>281</c:v>
                </c:pt>
                <c:pt idx="19">
                  <c:v>382</c:v>
                </c:pt>
                <c:pt idx="20">
                  <c:v>358</c:v>
                </c:pt>
                <c:pt idx="21">
                  <c:v>443</c:v>
                </c:pt>
                <c:pt idx="22">
                  <c:v>476</c:v>
                </c:pt>
                <c:pt idx="23">
                  <c:v>503</c:v>
                </c:pt>
                <c:pt idx="24">
                  <c:v>462</c:v>
                </c:pt>
                <c:pt idx="25">
                  <c:v>448</c:v>
                </c:pt>
                <c:pt idx="26">
                  <c:v>322</c:v>
                </c:pt>
                <c:pt idx="27">
                  <c:v>517</c:v>
                </c:pt>
                <c:pt idx="28">
                  <c:v>632</c:v>
                </c:pt>
                <c:pt idx="29">
                  <c:v>677</c:v>
                </c:pt>
                <c:pt idx="30">
                  <c:v>618</c:v>
                </c:pt>
                <c:pt idx="31">
                  <c:v>604</c:v>
                </c:pt>
                <c:pt idx="32">
                  <c:v>536</c:v>
                </c:pt>
                <c:pt idx="33">
                  <c:v>521</c:v>
                </c:pt>
                <c:pt idx="34">
                  <c:v>522</c:v>
                </c:pt>
                <c:pt idx="35">
                  <c:v>592</c:v>
                </c:pt>
                <c:pt idx="36">
                  <c:v>565</c:v>
                </c:pt>
                <c:pt idx="37">
                  <c:v>679</c:v>
                </c:pt>
                <c:pt idx="38">
                  <c:v>560</c:v>
                </c:pt>
                <c:pt idx="39">
                  <c:v>538</c:v>
                </c:pt>
                <c:pt idx="40" formatCode="General">
                  <c:v>689</c:v>
                </c:pt>
                <c:pt idx="41" formatCode="General">
                  <c:v>680</c:v>
                </c:pt>
                <c:pt idx="42" formatCode="General">
                  <c:v>623</c:v>
                </c:pt>
                <c:pt idx="43" formatCode="General">
                  <c:v>434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1EF-41AD-BEBC-809D7C44CD61}"/>
            </c:ext>
          </c:extLst>
        </c:ser>
        <c:ser>
          <c:idx val="2"/>
          <c:order val="2"/>
          <c:tx>
            <c:strRef>
              <c:f>PENAL!$D$4</c:f>
              <c:strCache>
                <c:ptCount val="1"/>
                <c:pt idx="0">
                  <c:v>Asuntos en trámite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PENAL!$A$5:$A$48</c:f>
              <c:strCache>
                <c:ptCount val="44"/>
                <c:pt idx="0">
                  <c:v>JDO. Nº. 1 DE ALICANTE</c:v>
                </c:pt>
                <c:pt idx="1">
                  <c:v>JDO. Nº. 2 DE ALICANTE</c:v>
                </c:pt>
                <c:pt idx="2">
                  <c:v>JDO. Nº. 3 DE ALICANTE</c:v>
                </c:pt>
                <c:pt idx="3">
                  <c:v>JDO. Nº. 4 DE ALICANTE</c:v>
                </c:pt>
                <c:pt idx="4">
                  <c:v>JDO. Nº. 5 DE ALICANTE</c:v>
                </c:pt>
                <c:pt idx="5">
                  <c:v>JDO. Nº. 6 DE ALICANTE</c:v>
                </c:pt>
                <c:pt idx="6">
                  <c:v>JDO. Nº. 7 DE ALICANTE</c:v>
                </c:pt>
                <c:pt idx="7">
                  <c:v>JDO. Nº. 8 DE ALICANTE</c:v>
                </c:pt>
                <c:pt idx="8">
                  <c:v>JDO. Nº. 9 DE ALICANTE</c:v>
                </c:pt>
                <c:pt idx="9">
                  <c:v>JDO. Nº. 10 DE ALICANTE</c:v>
                </c:pt>
                <c:pt idx="10">
                  <c:v>JDO. Nº. 11 DE ALICANTE</c:v>
                </c:pt>
                <c:pt idx="11">
                  <c:v>JDO. Nº. 1 DE ORIHUELA</c:v>
                </c:pt>
                <c:pt idx="12">
                  <c:v>JDO. Nº. 2 DE ORIHUELA</c:v>
                </c:pt>
                <c:pt idx="13">
                  <c:v>JDO. Nº. 3 DE ORIHUELA</c:v>
                </c:pt>
                <c:pt idx="14">
                  <c:v>JDO. Nº. 4 DE ORIHUELA</c:v>
                </c:pt>
                <c:pt idx="15">
                  <c:v>JDO. Nº. 1 DE ELX</c:v>
                </c:pt>
                <c:pt idx="16">
                  <c:v>JDO. Nº. 2 DE ELX</c:v>
                </c:pt>
                <c:pt idx="17">
                  <c:v>JDO. Nº. 3 DE ELX</c:v>
                </c:pt>
                <c:pt idx="18">
                  <c:v>JDO. Nº. 4 DE ELX</c:v>
                </c:pt>
                <c:pt idx="19">
                  <c:v>JDO. Nº. 1 DE BENIDORM</c:v>
                </c:pt>
                <c:pt idx="20">
                  <c:v>JDO. Nº. 2 DE BENIDORM</c:v>
                </c:pt>
                <c:pt idx="21">
                  <c:v>JDO. Nº. 3 DE BENIDORM</c:v>
                </c:pt>
                <c:pt idx="22">
                  <c:v>JDO.  DE LO PENAL Nº.  1 DE CASTELLÓ DE LA PLANA/CASTELLÓN DE LA PLANA</c:v>
                </c:pt>
                <c:pt idx="23">
                  <c:v>JDO.  DE LO PENAL Nº.  2 DE CASTELLÓ DE LA PLANA/CASTELLÓN DE LA PLANA</c:v>
                </c:pt>
                <c:pt idx="24">
                  <c:v>JDO.  DE LO PENAL Nº.  3 DE CASTELLÓ DE LA PLANA/CASTELLÓN DE LA PLANA</c:v>
                </c:pt>
                <c:pt idx="25">
                  <c:v>JDO.  DE LO PENAL Nº.  4 DE CASTELLÓ DE LA PLANA/CASTELLÓN DE LA PLANA</c:v>
                </c:pt>
                <c:pt idx="26">
                  <c:v>JDO. Nº . 1 DE VINAROS</c:v>
                </c:pt>
                <c:pt idx="27">
                  <c:v>JDO. Nº. 1 DE GANDIA</c:v>
                </c:pt>
                <c:pt idx="28">
                  <c:v>JDO.  DE LO PENAL Nº.  1 DE VALÈNCIA</c:v>
                </c:pt>
                <c:pt idx="29">
                  <c:v>JDO.  DE LO PENAL Nº.  2 DE VALÈNCIA</c:v>
                </c:pt>
                <c:pt idx="30">
                  <c:v>JDO.  DE LO PENAL Nº.  3 DE VALÈNCIA</c:v>
                </c:pt>
                <c:pt idx="31">
                  <c:v>JDO.  DE LO PENAL Nº.  4 DE VALÈNCIA</c:v>
                </c:pt>
                <c:pt idx="32">
                  <c:v>JDO.  DE LO PENAL Nº.  6 DE VALÈNCIA</c:v>
                </c:pt>
                <c:pt idx="33">
                  <c:v>JDO.  DE LO PENAL Nº.  7 DE VALÈNCIA</c:v>
                </c:pt>
                <c:pt idx="34">
                  <c:v>JDO.  DE LO PENAL Nº.  8 DE VALÈNCIA</c:v>
                </c:pt>
                <c:pt idx="35">
                  <c:v>JDO.  DE LO PENAL Nº.  9 DE VALÈNCIA</c:v>
                </c:pt>
                <c:pt idx="36">
                  <c:v>JDO.  DE LO PENAL Nº.  10 DE VALÈNCIA</c:v>
                </c:pt>
                <c:pt idx="37">
                  <c:v>JDO.  DE LO PENAL Nº.  11 DE VALÈNCIA</c:v>
                </c:pt>
                <c:pt idx="38">
                  <c:v>JDO.  DE LO PENAL Nº.  12 DE VALÈNCIA</c:v>
                </c:pt>
                <c:pt idx="39">
                  <c:v>JDO.  DE LO PENAL Nº.  15 DE VALÈNCIA</c:v>
                </c:pt>
                <c:pt idx="40">
                  <c:v>JDO.  DE LO PENAL Nº.  17 DE VALÈNCIA</c:v>
                </c:pt>
                <c:pt idx="41">
                  <c:v>JDO.  DE LO PENAL Nº.  18 DE VALÈNCIA</c:v>
                </c:pt>
                <c:pt idx="42">
                  <c:v>JDO.  DE LO PENAL Nº.  19 DE VALÈNCIA</c:v>
                </c:pt>
                <c:pt idx="43">
                  <c:v>JDO.  DE LO PENAL Nº.  20 DE VALÈNCIA</c:v>
                </c:pt>
              </c:strCache>
            </c:strRef>
          </c:cat>
          <c:val>
            <c:numRef>
              <c:f>PENAL!$D$5:$D$48</c:f>
              <c:numCache>
                <c:formatCode>#,##0</c:formatCode>
                <c:ptCount val="44"/>
                <c:pt idx="0">
                  <c:v>236</c:v>
                </c:pt>
                <c:pt idx="1">
                  <c:v>365</c:v>
                </c:pt>
                <c:pt idx="2">
                  <c:v>465</c:v>
                </c:pt>
                <c:pt idx="3">
                  <c:v>45</c:v>
                </c:pt>
                <c:pt idx="4">
                  <c:v>509</c:v>
                </c:pt>
                <c:pt idx="5">
                  <c:v>506</c:v>
                </c:pt>
                <c:pt idx="6">
                  <c:v>173</c:v>
                </c:pt>
                <c:pt idx="7">
                  <c:v>51</c:v>
                </c:pt>
                <c:pt idx="8">
                  <c:v>822</c:v>
                </c:pt>
                <c:pt idx="9">
                  <c:v>217</c:v>
                </c:pt>
                <c:pt idx="10">
                  <c:v>241</c:v>
                </c:pt>
                <c:pt idx="11">
                  <c:v>331</c:v>
                </c:pt>
                <c:pt idx="12">
                  <c:v>382</c:v>
                </c:pt>
                <c:pt idx="13">
                  <c:v>115</c:v>
                </c:pt>
                <c:pt idx="14">
                  <c:v>66</c:v>
                </c:pt>
                <c:pt idx="15">
                  <c:v>33</c:v>
                </c:pt>
                <c:pt idx="16">
                  <c:v>207</c:v>
                </c:pt>
                <c:pt idx="17">
                  <c:v>179</c:v>
                </c:pt>
                <c:pt idx="18">
                  <c:v>92</c:v>
                </c:pt>
                <c:pt idx="19">
                  <c:v>318</c:v>
                </c:pt>
                <c:pt idx="20">
                  <c:v>1141</c:v>
                </c:pt>
                <c:pt idx="21">
                  <c:v>285</c:v>
                </c:pt>
                <c:pt idx="22">
                  <c:v>600</c:v>
                </c:pt>
                <c:pt idx="23">
                  <c:v>561</c:v>
                </c:pt>
                <c:pt idx="24">
                  <c:v>429</c:v>
                </c:pt>
                <c:pt idx="25">
                  <c:v>455</c:v>
                </c:pt>
                <c:pt idx="26">
                  <c:v>34</c:v>
                </c:pt>
                <c:pt idx="27">
                  <c:v>389</c:v>
                </c:pt>
                <c:pt idx="28">
                  <c:v>609</c:v>
                </c:pt>
                <c:pt idx="29">
                  <c:v>682</c:v>
                </c:pt>
                <c:pt idx="30">
                  <c:v>581</c:v>
                </c:pt>
                <c:pt idx="31">
                  <c:v>675</c:v>
                </c:pt>
                <c:pt idx="32">
                  <c:v>651</c:v>
                </c:pt>
                <c:pt idx="33">
                  <c:v>597</c:v>
                </c:pt>
                <c:pt idx="34">
                  <c:v>501</c:v>
                </c:pt>
                <c:pt idx="35">
                  <c:v>944</c:v>
                </c:pt>
                <c:pt idx="36">
                  <c:v>439</c:v>
                </c:pt>
                <c:pt idx="37">
                  <c:v>502</c:v>
                </c:pt>
                <c:pt idx="38">
                  <c:v>671</c:v>
                </c:pt>
                <c:pt idx="39">
                  <c:v>579</c:v>
                </c:pt>
                <c:pt idx="40" formatCode="General">
                  <c:v>723</c:v>
                </c:pt>
                <c:pt idx="41">
                  <c:v>544</c:v>
                </c:pt>
                <c:pt idx="42">
                  <c:v>519</c:v>
                </c:pt>
                <c:pt idx="43" formatCode="General">
                  <c:v>614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1EF-41AD-BEBC-809D7C44CD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395686016"/>
        <c:axId val="1395696096"/>
      </c:barChart>
      <c:catAx>
        <c:axId val="13956860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395696096"/>
        <c:crosses val="autoZero"/>
        <c:auto val="1"/>
        <c:lblAlgn val="ctr"/>
        <c:lblOffset val="100"/>
        <c:noMultiLvlLbl val="0"/>
      </c:catAx>
      <c:valAx>
        <c:axId val="1395696096"/>
        <c:scaling>
          <c:orientation val="minMax"/>
          <c:max val="1076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3956860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Fase</a:t>
            </a:r>
            <a:r>
              <a:rPr lang="es-ES" baseline="0"/>
              <a:t> ejecución</a:t>
            </a:r>
            <a:endParaRPr lang="es-E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PENAL!$H$4</c:f>
              <c:strCache>
                <c:ptCount val="1"/>
                <c:pt idx="0">
                  <c:v>Ejecuciones ingresadas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PENAL!$A$5:$A$53</c:f>
              <c:strCache>
                <c:ptCount val="49"/>
                <c:pt idx="0">
                  <c:v>JDO. Nº. 1 DE ALICANTE</c:v>
                </c:pt>
                <c:pt idx="1">
                  <c:v>JDO. Nº. 2 DE ALICANTE</c:v>
                </c:pt>
                <c:pt idx="2">
                  <c:v>JDO. Nº. 3 DE ALICANTE</c:v>
                </c:pt>
                <c:pt idx="3">
                  <c:v>JDO. Nº. 4 DE ALICANTE</c:v>
                </c:pt>
                <c:pt idx="4">
                  <c:v>JDO. Nº. 5 DE ALICANTE</c:v>
                </c:pt>
                <c:pt idx="5">
                  <c:v>JDO. Nº. 6 DE ALICANTE</c:v>
                </c:pt>
                <c:pt idx="6">
                  <c:v>JDO. Nº. 7 DE ALICANTE</c:v>
                </c:pt>
                <c:pt idx="7">
                  <c:v>JDO. Nº. 8 DE ALICANTE</c:v>
                </c:pt>
                <c:pt idx="8">
                  <c:v>JDO. Nº. 9 DE ALICANTE</c:v>
                </c:pt>
                <c:pt idx="9">
                  <c:v>JDO. Nº. 10 DE ALICANTE</c:v>
                </c:pt>
                <c:pt idx="10">
                  <c:v>JDO. Nº. 11 DE ALICANTE</c:v>
                </c:pt>
                <c:pt idx="11">
                  <c:v>JDO. Nº. 1 DE ORIHUELA</c:v>
                </c:pt>
                <c:pt idx="12">
                  <c:v>JDO. Nº. 2 DE ORIHUELA</c:v>
                </c:pt>
                <c:pt idx="13">
                  <c:v>JDO. Nº. 3 DE ORIHUELA</c:v>
                </c:pt>
                <c:pt idx="14">
                  <c:v>JDO. Nº. 4 DE ORIHUELA</c:v>
                </c:pt>
                <c:pt idx="15">
                  <c:v>JDO. Nº. 1 DE ELX</c:v>
                </c:pt>
                <c:pt idx="16">
                  <c:v>JDO. Nº. 2 DE ELX</c:v>
                </c:pt>
                <c:pt idx="17">
                  <c:v>JDO. Nº. 3 DE ELX</c:v>
                </c:pt>
                <c:pt idx="18">
                  <c:v>JDO. Nº. 4 DE ELX</c:v>
                </c:pt>
                <c:pt idx="19">
                  <c:v>JDO. Nº. 1 DE BENIDORM</c:v>
                </c:pt>
                <c:pt idx="20">
                  <c:v>JDO. Nº. 2 DE BENIDORM</c:v>
                </c:pt>
                <c:pt idx="21">
                  <c:v>JDO. Nº. 3 DE BENIDORM</c:v>
                </c:pt>
                <c:pt idx="22">
                  <c:v>JDO.  DE LO PENAL Nº.  1 DE CASTELLÓ DE LA PLANA/CASTELLÓN DE LA PLANA</c:v>
                </c:pt>
                <c:pt idx="23">
                  <c:v>JDO.  DE LO PENAL Nº.  2 DE CASTELLÓ DE LA PLANA/CASTELLÓN DE LA PLANA</c:v>
                </c:pt>
                <c:pt idx="24">
                  <c:v>JDO.  DE LO PENAL Nº.  3 DE CASTELLÓ DE LA PLANA/CASTELLÓN DE LA PLANA</c:v>
                </c:pt>
                <c:pt idx="25">
                  <c:v>JDO.  DE LO PENAL Nº.  4 DE CASTELLÓ DE LA PLANA/CASTELLÓN DE LA PLANA</c:v>
                </c:pt>
                <c:pt idx="26">
                  <c:v>JDO. Nº . 1 DE VINAROS</c:v>
                </c:pt>
                <c:pt idx="27">
                  <c:v>JDO. Nº. 1 DE GANDIA</c:v>
                </c:pt>
                <c:pt idx="28">
                  <c:v>JDO.  DE LO PENAL Nº.  1 DE VALÈNCIA</c:v>
                </c:pt>
                <c:pt idx="29">
                  <c:v>JDO.  DE LO PENAL Nº.  2 DE VALÈNCIA</c:v>
                </c:pt>
                <c:pt idx="30">
                  <c:v>JDO.  DE LO PENAL Nº.  3 DE VALÈNCIA</c:v>
                </c:pt>
                <c:pt idx="31">
                  <c:v>JDO.  DE LO PENAL Nº.  4 DE VALÈNCIA</c:v>
                </c:pt>
                <c:pt idx="32">
                  <c:v>JDO.  DE LO PENAL Nº.  6 DE VALÈNCIA</c:v>
                </c:pt>
                <c:pt idx="33">
                  <c:v>JDO.  DE LO PENAL Nº.  7 DE VALÈNCIA</c:v>
                </c:pt>
                <c:pt idx="34">
                  <c:v>JDO.  DE LO PENAL Nº.  8 DE VALÈNCIA</c:v>
                </c:pt>
                <c:pt idx="35">
                  <c:v>JDO.  DE LO PENAL Nº.  9 DE VALÈNCIA</c:v>
                </c:pt>
                <c:pt idx="36">
                  <c:v>JDO.  DE LO PENAL Nº.  10 DE VALÈNCIA</c:v>
                </c:pt>
                <c:pt idx="37">
                  <c:v>JDO.  DE LO PENAL Nº.  11 DE VALÈNCIA</c:v>
                </c:pt>
                <c:pt idx="38">
                  <c:v>JDO.  DE LO PENAL Nº.  12 DE VALÈNCIA</c:v>
                </c:pt>
                <c:pt idx="39">
                  <c:v>JDO.  DE LO PENAL Nº.  15 DE VALÈNCIA</c:v>
                </c:pt>
                <c:pt idx="40">
                  <c:v>JDO.  DE LO PENAL Nº.  17 DE VALÈNCIA</c:v>
                </c:pt>
                <c:pt idx="41">
                  <c:v>JDO.  DE LO PENAL Nº.  18 DE VALÈNCIA</c:v>
                </c:pt>
                <c:pt idx="42">
                  <c:v>JDO.  DE LO PENAL Nº.  19 DE VALÈNCIA</c:v>
                </c:pt>
                <c:pt idx="43">
                  <c:v>JDO.  DE LO PENAL Nº.  20 DE VALÈNCIA</c:v>
                </c:pt>
                <c:pt idx="44">
                  <c:v>JDO. Nº. 5 DE  CASTELLON</c:v>
                </c:pt>
                <c:pt idx="45">
                  <c:v>JDO. Nº. 5 DE VALENCIA</c:v>
                </c:pt>
                <c:pt idx="46">
                  <c:v>JDO. Nº. 13 DE VALENCIA</c:v>
                </c:pt>
                <c:pt idx="47">
                  <c:v>JDO. Nº. 14 DE VALENCIA</c:v>
                </c:pt>
                <c:pt idx="48">
                  <c:v>JDO. Nº. 16 DE VALENCIA</c:v>
                </c:pt>
              </c:strCache>
            </c:strRef>
          </c:cat>
          <c:val>
            <c:numRef>
              <c:f>PENAL!$H$5:$H$53</c:f>
              <c:numCache>
                <c:formatCode>General</c:formatCode>
                <c:ptCount val="49"/>
                <c:pt idx="0">
                  <c:v>454</c:v>
                </c:pt>
                <c:pt idx="1">
                  <c:v>437</c:v>
                </c:pt>
                <c:pt idx="2">
                  <c:v>673</c:v>
                </c:pt>
                <c:pt idx="3">
                  <c:v>380</c:v>
                </c:pt>
                <c:pt idx="4">
                  <c:v>466</c:v>
                </c:pt>
                <c:pt idx="5">
                  <c:v>559</c:v>
                </c:pt>
                <c:pt idx="6">
                  <c:v>605</c:v>
                </c:pt>
                <c:pt idx="7">
                  <c:v>514</c:v>
                </c:pt>
                <c:pt idx="8">
                  <c:v>391</c:v>
                </c:pt>
                <c:pt idx="9">
                  <c:v>714</c:v>
                </c:pt>
                <c:pt idx="10">
                  <c:v>409</c:v>
                </c:pt>
                <c:pt idx="11">
                  <c:v>711</c:v>
                </c:pt>
                <c:pt idx="12">
                  <c:v>736</c:v>
                </c:pt>
                <c:pt idx="13">
                  <c:v>826</c:v>
                </c:pt>
                <c:pt idx="14">
                  <c:v>784</c:v>
                </c:pt>
                <c:pt idx="15">
                  <c:v>631</c:v>
                </c:pt>
                <c:pt idx="16">
                  <c:v>609</c:v>
                </c:pt>
                <c:pt idx="17">
                  <c:v>570</c:v>
                </c:pt>
                <c:pt idx="18">
                  <c:v>522</c:v>
                </c:pt>
                <c:pt idx="19">
                  <c:v>812</c:v>
                </c:pt>
                <c:pt idx="20">
                  <c:v>635</c:v>
                </c:pt>
                <c:pt idx="21">
                  <c:v>1008</c:v>
                </c:pt>
                <c:pt idx="22" formatCode="#,##0">
                  <c:v>3</c:v>
                </c:pt>
                <c:pt idx="23" formatCode="#,##0">
                  <c:v>0</c:v>
                </c:pt>
                <c:pt idx="24" formatCode="#,##0">
                  <c:v>0</c:v>
                </c:pt>
                <c:pt idx="25" formatCode="#,##0">
                  <c:v>0</c:v>
                </c:pt>
                <c:pt idx="26">
                  <c:v>516</c:v>
                </c:pt>
                <c:pt idx="27">
                  <c:v>1261</c:v>
                </c:pt>
                <c:pt idx="28" formatCode="#,##0">
                  <c:v>0</c:v>
                </c:pt>
                <c:pt idx="29" formatCode="#,##0">
                  <c:v>0</c:v>
                </c:pt>
                <c:pt idx="30" formatCode="#,##0">
                  <c:v>0</c:v>
                </c:pt>
                <c:pt idx="31" formatCode="#,##0">
                  <c:v>0</c:v>
                </c:pt>
                <c:pt idx="32" formatCode="#,##0">
                  <c:v>0</c:v>
                </c:pt>
                <c:pt idx="33" formatCode="#,##0">
                  <c:v>0</c:v>
                </c:pt>
                <c:pt idx="34" formatCode="#,##0">
                  <c:v>0</c:v>
                </c:pt>
                <c:pt idx="35" formatCode="#,##0">
                  <c:v>0</c:v>
                </c:pt>
                <c:pt idx="36" formatCode="#,##0">
                  <c:v>0</c:v>
                </c:pt>
                <c:pt idx="37" formatCode="#,##0">
                  <c:v>0</c:v>
                </c:pt>
                <c:pt idx="38" formatCode="#,##0">
                  <c:v>0</c:v>
                </c:pt>
                <c:pt idx="39" formatCode="#,##0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2827</c:v>
                </c:pt>
                <c:pt idx="45" formatCode="#,##0">
                  <c:v>3484</c:v>
                </c:pt>
                <c:pt idx="46" formatCode="#,##0">
                  <c:v>3289</c:v>
                </c:pt>
                <c:pt idx="47" formatCode="#,##0">
                  <c:v>3197</c:v>
                </c:pt>
                <c:pt idx="48" formatCode="#,##0">
                  <c:v>3619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E25-475F-8DB5-36BB084F9F33}"/>
            </c:ext>
          </c:extLst>
        </c:ser>
        <c:ser>
          <c:idx val="1"/>
          <c:order val="1"/>
          <c:tx>
            <c:strRef>
              <c:f>PENAL!$I$4</c:f>
              <c:strCache>
                <c:ptCount val="1"/>
                <c:pt idx="0">
                  <c:v>Ejecuciones terminadas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PENAL!$A$5:$A$53</c:f>
              <c:strCache>
                <c:ptCount val="49"/>
                <c:pt idx="0">
                  <c:v>JDO. Nº. 1 DE ALICANTE</c:v>
                </c:pt>
                <c:pt idx="1">
                  <c:v>JDO. Nº. 2 DE ALICANTE</c:v>
                </c:pt>
                <c:pt idx="2">
                  <c:v>JDO. Nº. 3 DE ALICANTE</c:v>
                </c:pt>
                <c:pt idx="3">
                  <c:v>JDO. Nº. 4 DE ALICANTE</c:v>
                </c:pt>
                <c:pt idx="4">
                  <c:v>JDO. Nº. 5 DE ALICANTE</c:v>
                </c:pt>
                <c:pt idx="5">
                  <c:v>JDO. Nº. 6 DE ALICANTE</c:v>
                </c:pt>
                <c:pt idx="6">
                  <c:v>JDO. Nº. 7 DE ALICANTE</c:v>
                </c:pt>
                <c:pt idx="7">
                  <c:v>JDO. Nº. 8 DE ALICANTE</c:v>
                </c:pt>
                <c:pt idx="8">
                  <c:v>JDO. Nº. 9 DE ALICANTE</c:v>
                </c:pt>
                <c:pt idx="9">
                  <c:v>JDO. Nº. 10 DE ALICANTE</c:v>
                </c:pt>
                <c:pt idx="10">
                  <c:v>JDO. Nº. 11 DE ALICANTE</c:v>
                </c:pt>
                <c:pt idx="11">
                  <c:v>JDO. Nº. 1 DE ORIHUELA</c:v>
                </c:pt>
                <c:pt idx="12">
                  <c:v>JDO. Nº. 2 DE ORIHUELA</c:v>
                </c:pt>
                <c:pt idx="13">
                  <c:v>JDO. Nº. 3 DE ORIHUELA</c:v>
                </c:pt>
                <c:pt idx="14">
                  <c:v>JDO. Nº. 4 DE ORIHUELA</c:v>
                </c:pt>
                <c:pt idx="15">
                  <c:v>JDO. Nº. 1 DE ELX</c:v>
                </c:pt>
                <c:pt idx="16">
                  <c:v>JDO. Nº. 2 DE ELX</c:v>
                </c:pt>
                <c:pt idx="17">
                  <c:v>JDO. Nº. 3 DE ELX</c:v>
                </c:pt>
                <c:pt idx="18">
                  <c:v>JDO. Nº. 4 DE ELX</c:v>
                </c:pt>
                <c:pt idx="19">
                  <c:v>JDO. Nº. 1 DE BENIDORM</c:v>
                </c:pt>
                <c:pt idx="20">
                  <c:v>JDO. Nº. 2 DE BENIDORM</c:v>
                </c:pt>
                <c:pt idx="21">
                  <c:v>JDO. Nº. 3 DE BENIDORM</c:v>
                </c:pt>
                <c:pt idx="22">
                  <c:v>JDO.  DE LO PENAL Nº.  1 DE CASTELLÓ DE LA PLANA/CASTELLÓN DE LA PLANA</c:v>
                </c:pt>
                <c:pt idx="23">
                  <c:v>JDO.  DE LO PENAL Nº.  2 DE CASTELLÓ DE LA PLANA/CASTELLÓN DE LA PLANA</c:v>
                </c:pt>
                <c:pt idx="24">
                  <c:v>JDO.  DE LO PENAL Nº.  3 DE CASTELLÓ DE LA PLANA/CASTELLÓN DE LA PLANA</c:v>
                </c:pt>
                <c:pt idx="25">
                  <c:v>JDO.  DE LO PENAL Nº.  4 DE CASTELLÓ DE LA PLANA/CASTELLÓN DE LA PLANA</c:v>
                </c:pt>
                <c:pt idx="26">
                  <c:v>JDO. Nº . 1 DE VINAROS</c:v>
                </c:pt>
                <c:pt idx="27">
                  <c:v>JDO. Nº. 1 DE GANDIA</c:v>
                </c:pt>
                <c:pt idx="28">
                  <c:v>JDO.  DE LO PENAL Nº.  1 DE VALÈNCIA</c:v>
                </c:pt>
                <c:pt idx="29">
                  <c:v>JDO.  DE LO PENAL Nº.  2 DE VALÈNCIA</c:v>
                </c:pt>
                <c:pt idx="30">
                  <c:v>JDO.  DE LO PENAL Nº.  3 DE VALÈNCIA</c:v>
                </c:pt>
                <c:pt idx="31">
                  <c:v>JDO.  DE LO PENAL Nº.  4 DE VALÈNCIA</c:v>
                </c:pt>
                <c:pt idx="32">
                  <c:v>JDO.  DE LO PENAL Nº.  6 DE VALÈNCIA</c:v>
                </c:pt>
                <c:pt idx="33">
                  <c:v>JDO.  DE LO PENAL Nº.  7 DE VALÈNCIA</c:v>
                </c:pt>
                <c:pt idx="34">
                  <c:v>JDO.  DE LO PENAL Nº.  8 DE VALÈNCIA</c:v>
                </c:pt>
                <c:pt idx="35">
                  <c:v>JDO.  DE LO PENAL Nº.  9 DE VALÈNCIA</c:v>
                </c:pt>
                <c:pt idx="36">
                  <c:v>JDO.  DE LO PENAL Nº.  10 DE VALÈNCIA</c:v>
                </c:pt>
                <c:pt idx="37">
                  <c:v>JDO.  DE LO PENAL Nº.  11 DE VALÈNCIA</c:v>
                </c:pt>
                <c:pt idx="38">
                  <c:v>JDO.  DE LO PENAL Nº.  12 DE VALÈNCIA</c:v>
                </c:pt>
                <c:pt idx="39">
                  <c:v>JDO.  DE LO PENAL Nº.  15 DE VALÈNCIA</c:v>
                </c:pt>
                <c:pt idx="40">
                  <c:v>JDO.  DE LO PENAL Nº.  17 DE VALÈNCIA</c:v>
                </c:pt>
                <c:pt idx="41">
                  <c:v>JDO.  DE LO PENAL Nº.  18 DE VALÈNCIA</c:v>
                </c:pt>
                <c:pt idx="42">
                  <c:v>JDO.  DE LO PENAL Nº.  19 DE VALÈNCIA</c:v>
                </c:pt>
                <c:pt idx="43">
                  <c:v>JDO.  DE LO PENAL Nº.  20 DE VALÈNCIA</c:v>
                </c:pt>
                <c:pt idx="44">
                  <c:v>JDO. Nº. 5 DE  CASTELLON</c:v>
                </c:pt>
                <c:pt idx="45">
                  <c:v>JDO. Nº. 5 DE VALENCIA</c:v>
                </c:pt>
                <c:pt idx="46">
                  <c:v>JDO. Nº. 13 DE VALENCIA</c:v>
                </c:pt>
                <c:pt idx="47">
                  <c:v>JDO. Nº. 14 DE VALENCIA</c:v>
                </c:pt>
                <c:pt idx="48">
                  <c:v>JDO. Nº. 16 DE VALENCIA</c:v>
                </c:pt>
              </c:strCache>
            </c:strRef>
          </c:cat>
          <c:val>
            <c:numRef>
              <c:f>PENAL!$I$5:$I$53</c:f>
              <c:numCache>
                <c:formatCode>General</c:formatCode>
                <c:ptCount val="49"/>
                <c:pt idx="0">
                  <c:v>799</c:v>
                </c:pt>
                <c:pt idx="1">
                  <c:v>746</c:v>
                </c:pt>
                <c:pt idx="2">
                  <c:v>714</c:v>
                </c:pt>
                <c:pt idx="3">
                  <c:v>1245</c:v>
                </c:pt>
                <c:pt idx="4">
                  <c:v>983</c:v>
                </c:pt>
                <c:pt idx="5">
                  <c:v>837</c:v>
                </c:pt>
                <c:pt idx="6">
                  <c:v>642</c:v>
                </c:pt>
                <c:pt idx="7">
                  <c:v>716</c:v>
                </c:pt>
                <c:pt idx="8">
                  <c:v>472</c:v>
                </c:pt>
                <c:pt idx="9">
                  <c:v>610</c:v>
                </c:pt>
                <c:pt idx="10">
                  <c:v>305</c:v>
                </c:pt>
                <c:pt idx="11">
                  <c:v>1351</c:v>
                </c:pt>
                <c:pt idx="12">
                  <c:v>1223</c:v>
                </c:pt>
                <c:pt idx="13">
                  <c:v>1434</c:v>
                </c:pt>
                <c:pt idx="14">
                  <c:v>802</c:v>
                </c:pt>
                <c:pt idx="15">
                  <c:v>791</c:v>
                </c:pt>
                <c:pt idx="16">
                  <c:v>898</c:v>
                </c:pt>
                <c:pt idx="17">
                  <c:v>743</c:v>
                </c:pt>
                <c:pt idx="18">
                  <c:v>841</c:v>
                </c:pt>
                <c:pt idx="19">
                  <c:v>1422</c:v>
                </c:pt>
                <c:pt idx="20">
                  <c:v>300</c:v>
                </c:pt>
                <c:pt idx="21">
                  <c:v>772</c:v>
                </c:pt>
                <c:pt idx="22">
                  <c:v>623</c:v>
                </c:pt>
                <c:pt idx="23">
                  <c:v>712</c:v>
                </c:pt>
                <c:pt idx="24">
                  <c:v>885</c:v>
                </c:pt>
                <c:pt idx="25">
                  <c:v>817</c:v>
                </c:pt>
                <c:pt idx="26">
                  <c:v>821</c:v>
                </c:pt>
                <c:pt idx="27">
                  <c:v>1334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282</c:v>
                </c:pt>
                <c:pt idx="40">
                  <c:v>92</c:v>
                </c:pt>
                <c:pt idx="41">
                  <c:v>50</c:v>
                </c:pt>
                <c:pt idx="42">
                  <c:v>0</c:v>
                </c:pt>
                <c:pt idx="43">
                  <c:v>0</c:v>
                </c:pt>
                <c:pt idx="44">
                  <c:v>1428</c:v>
                </c:pt>
                <c:pt idx="45">
                  <c:v>7477</c:v>
                </c:pt>
                <c:pt idx="46">
                  <c:v>6267</c:v>
                </c:pt>
                <c:pt idx="47">
                  <c:v>7551</c:v>
                </c:pt>
                <c:pt idx="48">
                  <c:v>6182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E25-475F-8DB5-36BB084F9F33}"/>
            </c:ext>
          </c:extLst>
        </c:ser>
        <c:ser>
          <c:idx val="2"/>
          <c:order val="2"/>
          <c:tx>
            <c:strRef>
              <c:f>PENAL!$J$4</c:f>
              <c:strCache>
                <c:ptCount val="1"/>
                <c:pt idx="0">
                  <c:v>Ejecuciones en trámite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PENAL!$A$5:$A$53</c:f>
              <c:strCache>
                <c:ptCount val="49"/>
                <c:pt idx="0">
                  <c:v>JDO. Nº. 1 DE ALICANTE</c:v>
                </c:pt>
                <c:pt idx="1">
                  <c:v>JDO. Nº. 2 DE ALICANTE</c:v>
                </c:pt>
                <c:pt idx="2">
                  <c:v>JDO. Nº. 3 DE ALICANTE</c:v>
                </c:pt>
                <c:pt idx="3">
                  <c:v>JDO. Nº. 4 DE ALICANTE</c:v>
                </c:pt>
                <c:pt idx="4">
                  <c:v>JDO. Nº. 5 DE ALICANTE</c:v>
                </c:pt>
                <c:pt idx="5">
                  <c:v>JDO. Nº. 6 DE ALICANTE</c:v>
                </c:pt>
                <c:pt idx="6">
                  <c:v>JDO. Nº. 7 DE ALICANTE</c:v>
                </c:pt>
                <c:pt idx="7">
                  <c:v>JDO. Nº. 8 DE ALICANTE</c:v>
                </c:pt>
                <c:pt idx="8">
                  <c:v>JDO. Nº. 9 DE ALICANTE</c:v>
                </c:pt>
                <c:pt idx="9">
                  <c:v>JDO. Nº. 10 DE ALICANTE</c:v>
                </c:pt>
                <c:pt idx="10">
                  <c:v>JDO. Nº. 11 DE ALICANTE</c:v>
                </c:pt>
                <c:pt idx="11">
                  <c:v>JDO. Nº. 1 DE ORIHUELA</c:v>
                </c:pt>
                <c:pt idx="12">
                  <c:v>JDO. Nº. 2 DE ORIHUELA</c:v>
                </c:pt>
                <c:pt idx="13">
                  <c:v>JDO. Nº. 3 DE ORIHUELA</c:v>
                </c:pt>
                <c:pt idx="14">
                  <c:v>JDO. Nº. 4 DE ORIHUELA</c:v>
                </c:pt>
                <c:pt idx="15">
                  <c:v>JDO. Nº. 1 DE ELX</c:v>
                </c:pt>
                <c:pt idx="16">
                  <c:v>JDO. Nº. 2 DE ELX</c:v>
                </c:pt>
                <c:pt idx="17">
                  <c:v>JDO. Nº. 3 DE ELX</c:v>
                </c:pt>
                <c:pt idx="18">
                  <c:v>JDO. Nº. 4 DE ELX</c:v>
                </c:pt>
                <c:pt idx="19">
                  <c:v>JDO. Nº. 1 DE BENIDORM</c:v>
                </c:pt>
                <c:pt idx="20">
                  <c:v>JDO. Nº. 2 DE BENIDORM</c:v>
                </c:pt>
                <c:pt idx="21">
                  <c:v>JDO. Nº. 3 DE BENIDORM</c:v>
                </c:pt>
                <c:pt idx="22">
                  <c:v>JDO.  DE LO PENAL Nº.  1 DE CASTELLÓ DE LA PLANA/CASTELLÓN DE LA PLANA</c:v>
                </c:pt>
                <c:pt idx="23">
                  <c:v>JDO.  DE LO PENAL Nº.  2 DE CASTELLÓ DE LA PLANA/CASTELLÓN DE LA PLANA</c:v>
                </c:pt>
                <c:pt idx="24">
                  <c:v>JDO.  DE LO PENAL Nº.  3 DE CASTELLÓ DE LA PLANA/CASTELLÓN DE LA PLANA</c:v>
                </c:pt>
                <c:pt idx="25">
                  <c:v>JDO.  DE LO PENAL Nº.  4 DE CASTELLÓ DE LA PLANA/CASTELLÓN DE LA PLANA</c:v>
                </c:pt>
                <c:pt idx="26">
                  <c:v>JDO. Nº . 1 DE VINAROS</c:v>
                </c:pt>
                <c:pt idx="27">
                  <c:v>JDO. Nº. 1 DE GANDIA</c:v>
                </c:pt>
                <c:pt idx="28">
                  <c:v>JDO.  DE LO PENAL Nº.  1 DE VALÈNCIA</c:v>
                </c:pt>
                <c:pt idx="29">
                  <c:v>JDO.  DE LO PENAL Nº.  2 DE VALÈNCIA</c:v>
                </c:pt>
                <c:pt idx="30">
                  <c:v>JDO.  DE LO PENAL Nº.  3 DE VALÈNCIA</c:v>
                </c:pt>
                <c:pt idx="31">
                  <c:v>JDO.  DE LO PENAL Nº.  4 DE VALÈNCIA</c:v>
                </c:pt>
                <c:pt idx="32">
                  <c:v>JDO.  DE LO PENAL Nº.  6 DE VALÈNCIA</c:v>
                </c:pt>
                <c:pt idx="33">
                  <c:v>JDO.  DE LO PENAL Nº.  7 DE VALÈNCIA</c:v>
                </c:pt>
                <c:pt idx="34">
                  <c:v>JDO.  DE LO PENAL Nº.  8 DE VALÈNCIA</c:v>
                </c:pt>
                <c:pt idx="35">
                  <c:v>JDO.  DE LO PENAL Nº.  9 DE VALÈNCIA</c:v>
                </c:pt>
                <c:pt idx="36">
                  <c:v>JDO.  DE LO PENAL Nº.  10 DE VALÈNCIA</c:v>
                </c:pt>
                <c:pt idx="37">
                  <c:v>JDO.  DE LO PENAL Nº.  11 DE VALÈNCIA</c:v>
                </c:pt>
                <c:pt idx="38">
                  <c:v>JDO.  DE LO PENAL Nº.  12 DE VALÈNCIA</c:v>
                </c:pt>
                <c:pt idx="39">
                  <c:v>JDO.  DE LO PENAL Nº.  15 DE VALÈNCIA</c:v>
                </c:pt>
                <c:pt idx="40">
                  <c:v>JDO.  DE LO PENAL Nº.  17 DE VALÈNCIA</c:v>
                </c:pt>
                <c:pt idx="41">
                  <c:v>JDO.  DE LO PENAL Nº.  18 DE VALÈNCIA</c:v>
                </c:pt>
                <c:pt idx="42">
                  <c:v>JDO.  DE LO PENAL Nº.  19 DE VALÈNCIA</c:v>
                </c:pt>
                <c:pt idx="43">
                  <c:v>JDO.  DE LO PENAL Nº.  20 DE VALÈNCIA</c:v>
                </c:pt>
                <c:pt idx="44">
                  <c:v>JDO. Nº. 5 DE  CASTELLON</c:v>
                </c:pt>
                <c:pt idx="45">
                  <c:v>JDO. Nº. 5 DE VALENCIA</c:v>
                </c:pt>
                <c:pt idx="46">
                  <c:v>JDO. Nº. 13 DE VALENCIA</c:v>
                </c:pt>
                <c:pt idx="47">
                  <c:v>JDO. Nº. 14 DE VALENCIA</c:v>
                </c:pt>
                <c:pt idx="48">
                  <c:v>JDO. Nº. 16 DE VALENCIA</c:v>
                </c:pt>
              </c:strCache>
            </c:strRef>
          </c:cat>
          <c:val>
            <c:numRef>
              <c:f>PENAL!$J$5:$J$53</c:f>
              <c:numCache>
                <c:formatCode>#,##0</c:formatCode>
                <c:ptCount val="49"/>
                <c:pt idx="0">
                  <c:v>322</c:v>
                </c:pt>
                <c:pt idx="1">
                  <c:v>498</c:v>
                </c:pt>
                <c:pt idx="2">
                  <c:v>984</c:v>
                </c:pt>
                <c:pt idx="3">
                  <c:v>752</c:v>
                </c:pt>
                <c:pt idx="4">
                  <c:v>730</c:v>
                </c:pt>
                <c:pt idx="5">
                  <c:v>893</c:v>
                </c:pt>
                <c:pt idx="6">
                  <c:v>663</c:v>
                </c:pt>
                <c:pt idx="7">
                  <c:v>628</c:v>
                </c:pt>
                <c:pt idx="8">
                  <c:v>309</c:v>
                </c:pt>
                <c:pt idx="9">
                  <c:v>527</c:v>
                </c:pt>
                <c:pt idx="10">
                  <c:v>335</c:v>
                </c:pt>
                <c:pt idx="11">
                  <c:v>615</c:v>
                </c:pt>
                <c:pt idx="12">
                  <c:v>2108</c:v>
                </c:pt>
                <c:pt idx="13">
                  <c:v>472</c:v>
                </c:pt>
                <c:pt idx="14">
                  <c:v>1188</c:v>
                </c:pt>
                <c:pt idx="15">
                  <c:v>845</c:v>
                </c:pt>
                <c:pt idx="16">
                  <c:v>1245</c:v>
                </c:pt>
                <c:pt idx="17">
                  <c:v>793</c:v>
                </c:pt>
                <c:pt idx="18">
                  <c:v>620</c:v>
                </c:pt>
                <c:pt idx="19">
                  <c:v>1552</c:v>
                </c:pt>
                <c:pt idx="20">
                  <c:v>1990</c:v>
                </c:pt>
                <c:pt idx="21">
                  <c:v>1805</c:v>
                </c:pt>
                <c:pt idx="22">
                  <c:v>896</c:v>
                </c:pt>
                <c:pt idx="23">
                  <c:v>553</c:v>
                </c:pt>
                <c:pt idx="24">
                  <c:v>635</c:v>
                </c:pt>
                <c:pt idx="25">
                  <c:v>1085</c:v>
                </c:pt>
                <c:pt idx="26">
                  <c:v>1160</c:v>
                </c:pt>
                <c:pt idx="27">
                  <c:v>2430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91</c:v>
                </c:pt>
                <c:pt idx="40" formatCode="General">
                  <c:v>138</c:v>
                </c:pt>
                <c:pt idx="41">
                  <c:v>25</c:v>
                </c:pt>
                <c:pt idx="42">
                  <c:v>0</c:v>
                </c:pt>
                <c:pt idx="43">
                  <c:v>0</c:v>
                </c:pt>
                <c:pt idx="44">
                  <c:v>3699</c:v>
                </c:pt>
                <c:pt idx="45">
                  <c:v>3340</c:v>
                </c:pt>
                <c:pt idx="46">
                  <c:v>2041</c:v>
                </c:pt>
                <c:pt idx="47">
                  <c:v>3408</c:v>
                </c:pt>
                <c:pt idx="48">
                  <c:v>2735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E25-475F-8DB5-36BB084F9F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18337856"/>
        <c:axId val="1118314816"/>
      </c:barChart>
      <c:catAx>
        <c:axId val="11183378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18314816"/>
        <c:crosses val="autoZero"/>
        <c:auto val="1"/>
        <c:lblAlgn val="ctr"/>
        <c:lblOffset val="100"/>
        <c:noMultiLvlLbl val="0"/>
      </c:catAx>
      <c:valAx>
        <c:axId val="1118314816"/>
        <c:scaling>
          <c:orientation val="minMax"/>
          <c:max val="705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183378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PENAL!$E$4</c:f>
              <c:strCache>
                <c:ptCount val="1"/>
                <c:pt idx="0">
                  <c:v>Sentencias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PENAL!$A$5:$A$53</c:f>
              <c:strCache>
                <c:ptCount val="49"/>
                <c:pt idx="0">
                  <c:v>JDO. Nº. 1 DE ALICANTE</c:v>
                </c:pt>
                <c:pt idx="1">
                  <c:v>JDO. Nº. 2 DE ALICANTE</c:v>
                </c:pt>
                <c:pt idx="2">
                  <c:v>JDO. Nº. 3 DE ALICANTE</c:v>
                </c:pt>
                <c:pt idx="3">
                  <c:v>JDO. Nº. 4 DE ALICANTE</c:v>
                </c:pt>
                <c:pt idx="4">
                  <c:v>JDO. Nº. 5 DE ALICANTE</c:v>
                </c:pt>
                <c:pt idx="5">
                  <c:v>JDO. Nº. 6 DE ALICANTE</c:v>
                </c:pt>
                <c:pt idx="6">
                  <c:v>JDO. Nº. 7 DE ALICANTE</c:v>
                </c:pt>
                <c:pt idx="7">
                  <c:v>JDO. Nº. 8 DE ALICANTE</c:v>
                </c:pt>
                <c:pt idx="8">
                  <c:v>JDO. Nº. 9 DE ALICANTE</c:v>
                </c:pt>
                <c:pt idx="9">
                  <c:v>JDO. Nº. 10 DE ALICANTE</c:v>
                </c:pt>
                <c:pt idx="10">
                  <c:v>JDO. Nº. 11 DE ALICANTE</c:v>
                </c:pt>
                <c:pt idx="11">
                  <c:v>JDO. Nº. 1 DE ORIHUELA</c:v>
                </c:pt>
                <c:pt idx="12">
                  <c:v>JDO. Nº. 2 DE ORIHUELA</c:v>
                </c:pt>
                <c:pt idx="13">
                  <c:v>JDO. Nº. 3 DE ORIHUELA</c:v>
                </c:pt>
                <c:pt idx="14">
                  <c:v>JDO. Nº. 4 DE ORIHUELA</c:v>
                </c:pt>
                <c:pt idx="15">
                  <c:v>JDO. Nº. 1 DE ELX</c:v>
                </c:pt>
                <c:pt idx="16">
                  <c:v>JDO. Nº. 2 DE ELX</c:v>
                </c:pt>
                <c:pt idx="17">
                  <c:v>JDO. Nº. 3 DE ELX</c:v>
                </c:pt>
                <c:pt idx="18">
                  <c:v>JDO. Nº. 4 DE ELX</c:v>
                </c:pt>
                <c:pt idx="19">
                  <c:v>JDO. Nº. 1 DE BENIDORM</c:v>
                </c:pt>
                <c:pt idx="20">
                  <c:v>JDO. Nº. 2 DE BENIDORM</c:v>
                </c:pt>
                <c:pt idx="21">
                  <c:v>JDO. Nº. 3 DE BENIDORM</c:v>
                </c:pt>
                <c:pt idx="22">
                  <c:v>JDO.  DE LO PENAL Nº.  1 DE CASTELLÓ DE LA PLANA/CASTELLÓN DE LA PLANA</c:v>
                </c:pt>
                <c:pt idx="23">
                  <c:v>JDO.  DE LO PENAL Nº.  2 DE CASTELLÓ DE LA PLANA/CASTELLÓN DE LA PLANA</c:v>
                </c:pt>
                <c:pt idx="24">
                  <c:v>JDO.  DE LO PENAL Nº.  3 DE CASTELLÓ DE LA PLANA/CASTELLÓN DE LA PLANA</c:v>
                </c:pt>
                <c:pt idx="25">
                  <c:v>JDO.  DE LO PENAL Nº.  4 DE CASTELLÓ DE LA PLANA/CASTELLÓN DE LA PLANA</c:v>
                </c:pt>
                <c:pt idx="26">
                  <c:v>JDO. Nº . 1 DE VINAROS</c:v>
                </c:pt>
                <c:pt idx="27">
                  <c:v>JDO. Nº. 1 DE GANDIA</c:v>
                </c:pt>
                <c:pt idx="28">
                  <c:v>JDO.  DE LO PENAL Nº.  1 DE VALÈNCIA</c:v>
                </c:pt>
                <c:pt idx="29">
                  <c:v>JDO.  DE LO PENAL Nº.  2 DE VALÈNCIA</c:v>
                </c:pt>
                <c:pt idx="30">
                  <c:v>JDO.  DE LO PENAL Nº.  3 DE VALÈNCIA</c:v>
                </c:pt>
                <c:pt idx="31">
                  <c:v>JDO.  DE LO PENAL Nº.  4 DE VALÈNCIA</c:v>
                </c:pt>
                <c:pt idx="32">
                  <c:v>JDO.  DE LO PENAL Nº.  6 DE VALÈNCIA</c:v>
                </c:pt>
                <c:pt idx="33">
                  <c:v>JDO.  DE LO PENAL Nº.  7 DE VALÈNCIA</c:v>
                </c:pt>
                <c:pt idx="34">
                  <c:v>JDO.  DE LO PENAL Nº.  8 DE VALÈNCIA</c:v>
                </c:pt>
                <c:pt idx="35">
                  <c:v>JDO.  DE LO PENAL Nº.  9 DE VALÈNCIA</c:v>
                </c:pt>
                <c:pt idx="36">
                  <c:v>JDO.  DE LO PENAL Nº.  10 DE VALÈNCIA</c:v>
                </c:pt>
                <c:pt idx="37">
                  <c:v>JDO.  DE LO PENAL Nº.  11 DE VALÈNCIA</c:v>
                </c:pt>
                <c:pt idx="38">
                  <c:v>JDO.  DE LO PENAL Nº.  12 DE VALÈNCIA</c:v>
                </c:pt>
                <c:pt idx="39">
                  <c:v>JDO.  DE LO PENAL Nº.  15 DE VALÈNCIA</c:v>
                </c:pt>
                <c:pt idx="40">
                  <c:v>JDO.  DE LO PENAL Nº.  17 DE VALÈNCIA</c:v>
                </c:pt>
                <c:pt idx="41">
                  <c:v>JDO.  DE LO PENAL Nº.  18 DE VALÈNCIA</c:v>
                </c:pt>
                <c:pt idx="42">
                  <c:v>JDO.  DE LO PENAL Nº.  19 DE VALÈNCIA</c:v>
                </c:pt>
                <c:pt idx="43">
                  <c:v>JDO.  DE LO PENAL Nº.  20 DE VALÈNCIA</c:v>
                </c:pt>
                <c:pt idx="44">
                  <c:v>JDO. Nº. 5 DE  CASTELLON</c:v>
                </c:pt>
                <c:pt idx="45">
                  <c:v>JDO. Nº. 5 DE VALENCIA</c:v>
                </c:pt>
                <c:pt idx="46">
                  <c:v>JDO. Nº. 13 DE VALENCIA</c:v>
                </c:pt>
                <c:pt idx="47">
                  <c:v>JDO. Nº. 14 DE VALENCIA</c:v>
                </c:pt>
                <c:pt idx="48">
                  <c:v>JDO. Nº. 16 DE VALENCIA</c:v>
                </c:pt>
              </c:strCache>
            </c:strRef>
          </c:cat>
          <c:val>
            <c:numRef>
              <c:f>PENAL!$E$5:$E$53</c:f>
              <c:numCache>
                <c:formatCode>#,##0</c:formatCode>
                <c:ptCount val="49"/>
                <c:pt idx="0">
                  <c:v>339</c:v>
                </c:pt>
                <c:pt idx="1">
                  <c:v>303</c:v>
                </c:pt>
                <c:pt idx="2">
                  <c:v>460</c:v>
                </c:pt>
                <c:pt idx="3">
                  <c:v>374</c:v>
                </c:pt>
                <c:pt idx="4">
                  <c:v>412</c:v>
                </c:pt>
                <c:pt idx="5">
                  <c:v>474</c:v>
                </c:pt>
                <c:pt idx="6">
                  <c:v>470</c:v>
                </c:pt>
                <c:pt idx="7">
                  <c:v>593</c:v>
                </c:pt>
                <c:pt idx="8">
                  <c:v>256</c:v>
                </c:pt>
                <c:pt idx="9">
                  <c:v>444</c:v>
                </c:pt>
                <c:pt idx="10">
                  <c:v>339</c:v>
                </c:pt>
                <c:pt idx="11">
                  <c:v>316</c:v>
                </c:pt>
                <c:pt idx="12">
                  <c:v>301</c:v>
                </c:pt>
                <c:pt idx="13">
                  <c:v>449</c:v>
                </c:pt>
                <c:pt idx="14">
                  <c:v>323</c:v>
                </c:pt>
                <c:pt idx="15">
                  <c:v>342</c:v>
                </c:pt>
                <c:pt idx="16">
                  <c:v>349</c:v>
                </c:pt>
                <c:pt idx="17">
                  <c:v>302</c:v>
                </c:pt>
                <c:pt idx="18">
                  <c:v>281</c:v>
                </c:pt>
                <c:pt idx="19">
                  <c:v>329</c:v>
                </c:pt>
                <c:pt idx="20">
                  <c:v>330</c:v>
                </c:pt>
                <c:pt idx="21">
                  <c:v>398</c:v>
                </c:pt>
                <c:pt idx="22">
                  <c:v>473</c:v>
                </c:pt>
                <c:pt idx="23">
                  <c:v>345</c:v>
                </c:pt>
                <c:pt idx="24">
                  <c:v>468</c:v>
                </c:pt>
                <c:pt idx="25">
                  <c:v>407</c:v>
                </c:pt>
                <c:pt idx="26">
                  <c:v>299</c:v>
                </c:pt>
                <c:pt idx="27">
                  <c:v>402</c:v>
                </c:pt>
                <c:pt idx="28">
                  <c:v>536</c:v>
                </c:pt>
                <c:pt idx="29">
                  <c:v>580</c:v>
                </c:pt>
                <c:pt idx="30">
                  <c:v>538</c:v>
                </c:pt>
                <c:pt idx="31">
                  <c:v>523</c:v>
                </c:pt>
                <c:pt idx="32">
                  <c:v>492</c:v>
                </c:pt>
                <c:pt idx="33">
                  <c:v>446</c:v>
                </c:pt>
                <c:pt idx="34">
                  <c:v>483</c:v>
                </c:pt>
                <c:pt idx="35">
                  <c:v>547</c:v>
                </c:pt>
                <c:pt idx="36">
                  <c:v>477</c:v>
                </c:pt>
                <c:pt idx="37">
                  <c:v>561</c:v>
                </c:pt>
                <c:pt idx="38">
                  <c:v>498</c:v>
                </c:pt>
                <c:pt idx="39">
                  <c:v>499</c:v>
                </c:pt>
                <c:pt idx="40" formatCode="General">
                  <c:v>498</c:v>
                </c:pt>
                <c:pt idx="41">
                  <c:v>549</c:v>
                </c:pt>
                <c:pt idx="42">
                  <c:v>594</c:v>
                </c:pt>
                <c:pt idx="43">
                  <c:v>393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5AE-474A-8A7F-086B15A4C9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22420992"/>
        <c:axId val="1522427712"/>
      </c:barChart>
      <c:catAx>
        <c:axId val="15224209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522427712"/>
        <c:crosses val="autoZero"/>
        <c:auto val="1"/>
        <c:lblAlgn val="ctr"/>
        <c:lblOffset val="100"/>
        <c:noMultiLvlLbl val="0"/>
      </c:catAx>
      <c:valAx>
        <c:axId val="15224277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5224209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7.030972973644109E-2"/>
          <c:y val="0.22551306602851295"/>
          <c:w val="0.92524712988290125"/>
          <c:h val="0.5284416010498688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PENAL!$F$4</c:f>
              <c:strCache>
                <c:ptCount val="1"/>
                <c:pt idx="0">
                  <c:v>Autos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PENAL!$A$5:$A$53</c:f>
              <c:strCache>
                <c:ptCount val="49"/>
                <c:pt idx="0">
                  <c:v>JDO. Nº. 1 DE ALICANTE</c:v>
                </c:pt>
                <c:pt idx="1">
                  <c:v>JDO. Nº. 2 DE ALICANTE</c:v>
                </c:pt>
                <c:pt idx="2">
                  <c:v>JDO. Nº. 3 DE ALICANTE</c:v>
                </c:pt>
                <c:pt idx="3">
                  <c:v>JDO. Nº. 4 DE ALICANTE</c:v>
                </c:pt>
                <c:pt idx="4">
                  <c:v>JDO. Nº. 5 DE ALICANTE</c:v>
                </c:pt>
                <c:pt idx="5">
                  <c:v>JDO. Nº. 6 DE ALICANTE</c:v>
                </c:pt>
                <c:pt idx="6">
                  <c:v>JDO. Nº. 7 DE ALICANTE</c:v>
                </c:pt>
                <c:pt idx="7">
                  <c:v>JDO. Nº. 8 DE ALICANTE</c:v>
                </c:pt>
                <c:pt idx="8">
                  <c:v>JDO. Nº. 9 DE ALICANTE</c:v>
                </c:pt>
                <c:pt idx="9">
                  <c:v>JDO. Nº. 10 DE ALICANTE</c:v>
                </c:pt>
                <c:pt idx="10">
                  <c:v>JDO. Nº. 11 DE ALICANTE</c:v>
                </c:pt>
                <c:pt idx="11">
                  <c:v>JDO. Nº. 1 DE ORIHUELA</c:v>
                </c:pt>
                <c:pt idx="12">
                  <c:v>JDO. Nº. 2 DE ORIHUELA</c:v>
                </c:pt>
                <c:pt idx="13">
                  <c:v>JDO. Nº. 3 DE ORIHUELA</c:v>
                </c:pt>
                <c:pt idx="14">
                  <c:v>JDO. Nº. 4 DE ORIHUELA</c:v>
                </c:pt>
                <c:pt idx="15">
                  <c:v>JDO. Nº. 1 DE ELX</c:v>
                </c:pt>
                <c:pt idx="16">
                  <c:v>JDO. Nº. 2 DE ELX</c:v>
                </c:pt>
                <c:pt idx="17">
                  <c:v>JDO. Nº. 3 DE ELX</c:v>
                </c:pt>
                <c:pt idx="18">
                  <c:v>JDO. Nº. 4 DE ELX</c:v>
                </c:pt>
                <c:pt idx="19">
                  <c:v>JDO. Nº. 1 DE BENIDORM</c:v>
                </c:pt>
                <c:pt idx="20">
                  <c:v>JDO. Nº. 2 DE BENIDORM</c:v>
                </c:pt>
                <c:pt idx="21">
                  <c:v>JDO. Nº. 3 DE BENIDORM</c:v>
                </c:pt>
                <c:pt idx="22">
                  <c:v>JDO.  DE LO PENAL Nº.  1 DE CASTELLÓ DE LA PLANA/CASTELLÓN DE LA PLANA</c:v>
                </c:pt>
                <c:pt idx="23">
                  <c:v>JDO.  DE LO PENAL Nº.  2 DE CASTELLÓ DE LA PLANA/CASTELLÓN DE LA PLANA</c:v>
                </c:pt>
                <c:pt idx="24">
                  <c:v>JDO.  DE LO PENAL Nº.  3 DE CASTELLÓ DE LA PLANA/CASTELLÓN DE LA PLANA</c:v>
                </c:pt>
                <c:pt idx="25">
                  <c:v>JDO.  DE LO PENAL Nº.  4 DE CASTELLÓ DE LA PLANA/CASTELLÓN DE LA PLANA</c:v>
                </c:pt>
                <c:pt idx="26">
                  <c:v>JDO. Nº . 1 DE VINAROS</c:v>
                </c:pt>
                <c:pt idx="27">
                  <c:v>JDO. Nº. 1 DE GANDIA</c:v>
                </c:pt>
                <c:pt idx="28">
                  <c:v>JDO.  DE LO PENAL Nº.  1 DE VALÈNCIA</c:v>
                </c:pt>
                <c:pt idx="29">
                  <c:v>JDO.  DE LO PENAL Nº.  2 DE VALÈNCIA</c:v>
                </c:pt>
                <c:pt idx="30">
                  <c:v>JDO.  DE LO PENAL Nº.  3 DE VALÈNCIA</c:v>
                </c:pt>
                <c:pt idx="31">
                  <c:v>JDO.  DE LO PENAL Nº.  4 DE VALÈNCIA</c:v>
                </c:pt>
                <c:pt idx="32">
                  <c:v>JDO.  DE LO PENAL Nº.  6 DE VALÈNCIA</c:v>
                </c:pt>
                <c:pt idx="33">
                  <c:v>JDO.  DE LO PENAL Nº.  7 DE VALÈNCIA</c:v>
                </c:pt>
                <c:pt idx="34">
                  <c:v>JDO.  DE LO PENAL Nº.  8 DE VALÈNCIA</c:v>
                </c:pt>
                <c:pt idx="35">
                  <c:v>JDO.  DE LO PENAL Nº.  9 DE VALÈNCIA</c:v>
                </c:pt>
                <c:pt idx="36">
                  <c:v>JDO.  DE LO PENAL Nº.  10 DE VALÈNCIA</c:v>
                </c:pt>
                <c:pt idx="37">
                  <c:v>JDO.  DE LO PENAL Nº.  11 DE VALÈNCIA</c:v>
                </c:pt>
                <c:pt idx="38">
                  <c:v>JDO.  DE LO PENAL Nº.  12 DE VALÈNCIA</c:v>
                </c:pt>
                <c:pt idx="39">
                  <c:v>JDO.  DE LO PENAL Nº.  15 DE VALÈNCIA</c:v>
                </c:pt>
                <c:pt idx="40">
                  <c:v>JDO.  DE LO PENAL Nº.  17 DE VALÈNCIA</c:v>
                </c:pt>
                <c:pt idx="41">
                  <c:v>JDO.  DE LO PENAL Nº.  18 DE VALÈNCIA</c:v>
                </c:pt>
                <c:pt idx="42">
                  <c:v>JDO.  DE LO PENAL Nº.  19 DE VALÈNCIA</c:v>
                </c:pt>
                <c:pt idx="43">
                  <c:v>JDO.  DE LO PENAL Nº.  20 DE VALÈNCIA</c:v>
                </c:pt>
                <c:pt idx="44">
                  <c:v>JDO. Nº. 5 DE  CASTELLON</c:v>
                </c:pt>
                <c:pt idx="45">
                  <c:v>JDO. Nº. 5 DE VALENCIA</c:v>
                </c:pt>
                <c:pt idx="46">
                  <c:v>JDO. Nº. 13 DE VALENCIA</c:v>
                </c:pt>
                <c:pt idx="47">
                  <c:v>JDO. Nº. 14 DE VALENCIA</c:v>
                </c:pt>
                <c:pt idx="48">
                  <c:v>JDO. Nº. 16 DE VALENCIA</c:v>
                </c:pt>
              </c:strCache>
            </c:strRef>
          </c:cat>
          <c:val>
            <c:numRef>
              <c:f>PENAL!$F$5:$F$53</c:f>
              <c:numCache>
                <c:formatCode>#,##0</c:formatCode>
                <c:ptCount val="49"/>
                <c:pt idx="0">
                  <c:v>449</c:v>
                </c:pt>
                <c:pt idx="1">
                  <c:v>107</c:v>
                </c:pt>
                <c:pt idx="2">
                  <c:v>139</c:v>
                </c:pt>
                <c:pt idx="3">
                  <c:v>31</c:v>
                </c:pt>
                <c:pt idx="4">
                  <c:v>23</c:v>
                </c:pt>
                <c:pt idx="5">
                  <c:v>174</c:v>
                </c:pt>
                <c:pt idx="6">
                  <c:v>8</c:v>
                </c:pt>
                <c:pt idx="7">
                  <c:v>11</c:v>
                </c:pt>
                <c:pt idx="8">
                  <c:v>13</c:v>
                </c:pt>
                <c:pt idx="9">
                  <c:v>14</c:v>
                </c:pt>
                <c:pt idx="10">
                  <c:v>11</c:v>
                </c:pt>
                <c:pt idx="11">
                  <c:v>76</c:v>
                </c:pt>
                <c:pt idx="12">
                  <c:v>18</c:v>
                </c:pt>
                <c:pt idx="13">
                  <c:v>796</c:v>
                </c:pt>
                <c:pt idx="14">
                  <c:v>227</c:v>
                </c:pt>
                <c:pt idx="15" formatCode="General">
                  <c:v>400</c:v>
                </c:pt>
                <c:pt idx="16" formatCode="General">
                  <c:v>24</c:v>
                </c:pt>
                <c:pt idx="17" formatCode="General">
                  <c:v>413</c:v>
                </c:pt>
                <c:pt idx="18" formatCode="General">
                  <c:v>375</c:v>
                </c:pt>
                <c:pt idx="19" formatCode="General">
                  <c:v>108</c:v>
                </c:pt>
                <c:pt idx="20" formatCode="General">
                  <c:v>13</c:v>
                </c:pt>
                <c:pt idx="21" formatCode="General">
                  <c:v>39</c:v>
                </c:pt>
                <c:pt idx="22" formatCode="General">
                  <c:v>26</c:v>
                </c:pt>
                <c:pt idx="23" formatCode="General">
                  <c:v>43</c:v>
                </c:pt>
                <c:pt idx="24" formatCode="General">
                  <c:v>26</c:v>
                </c:pt>
                <c:pt idx="25" formatCode="General">
                  <c:v>38</c:v>
                </c:pt>
                <c:pt idx="26" formatCode="General">
                  <c:v>26</c:v>
                </c:pt>
                <c:pt idx="27" formatCode="General">
                  <c:v>32</c:v>
                </c:pt>
                <c:pt idx="28" formatCode="General">
                  <c:v>49</c:v>
                </c:pt>
                <c:pt idx="29" formatCode="General">
                  <c:v>33</c:v>
                </c:pt>
                <c:pt idx="30" formatCode="General">
                  <c:v>37</c:v>
                </c:pt>
                <c:pt idx="31" formatCode="General">
                  <c:v>34</c:v>
                </c:pt>
                <c:pt idx="32" formatCode="General">
                  <c:v>38</c:v>
                </c:pt>
                <c:pt idx="33" formatCode="General">
                  <c:v>26</c:v>
                </c:pt>
                <c:pt idx="34" formatCode="General">
                  <c:v>39</c:v>
                </c:pt>
                <c:pt idx="35" formatCode="General">
                  <c:v>37</c:v>
                </c:pt>
                <c:pt idx="36" formatCode="General">
                  <c:v>32</c:v>
                </c:pt>
                <c:pt idx="37" formatCode="General">
                  <c:v>46</c:v>
                </c:pt>
                <c:pt idx="38" formatCode="General">
                  <c:v>16</c:v>
                </c:pt>
                <c:pt idx="39" formatCode="General">
                  <c:v>41</c:v>
                </c:pt>
                <c:pt idx="40" formatCode="General">
                  <c:v>142</c:v>
                </c:pt>
                <c:pt idx="41" formatCode="General">
                  <c:v>59</c:v>
                </c:pt>
                <c:pt idx="42" formatCode="General">
                  <c:v>27</c:v>
                </c:pt>
                <c:pt idx="43" formatCode="General">
                  <c:v>28</c:v>
                </c:pt>
                <c:pt idx="44" formatCode="General">
                  <c:v>742</c:v>
                </c:pt>
                <c:pt idx="45">
                  <c:v>3334</c:v>
                </c:pt>
                <c:pt idx="46">
                  <c:v>6223</c:v>
                </c:pt>
                <c:pt idx="47">
                  <c:v>3263</c:v>
                </c:pt>
                <c:pt idx="48">
                  <c:v>2732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D7D-4C04-8A29-8CF22816CF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22469472"/>
        <c:axId val="1522467072"/>
      </c:barChart>
      <c:catAx>
        <c:axId val="15224694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522467072"/>
        <c:crosses val="autoZero"/>
        <c:auto val="1"/>
        <c:lblAlgn val="ctr"/>
        <c:lblOffset val="100"/>
        <c:noMultiLvlLbl val="0"/>
      </c:catAx>
      <c:valAx>
        <c:axId val="1522467072"/>
        <c:scaling>
          <c:orientation val="minMax"/>
          <c:max val="48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5224694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PENAL!$G$4</c:f>
              <c:strCache>
                <c:ptCount val="1"/>
                <c:pt idx="0">
                  <c:v>Decretos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PENAL!$A$5:$A$53</c:f>
              <c:strCache>
                <c:ptCount val="49"/>
                <c:pt idx="0">
                  <c:v>JDO. Nº. 1 DE ALICANTE</c:v>
                </c:pt>
                <c:pt idx="1">
                  <c:v>JDO. Nº. 2 DE ALICANTE</c:v>
                </c:pt>
                <c:pt idx="2">
                  <c:v>JDO. Nº. 3 DE ALICANTE</c:v>
                </c:pt>
                <c:pt idx="3">
                  <c:v>JDO. Nº. 4 DE ALICANTE</c:v>
                </c:pt>
                <c:pt idx="4">
                  <c:v>JDO. Nº. 5 DE ALICANTE</c:v>
                </c:pt>
                <c:pt idx="5">
                  <c:v>JDO. Nº. 6 DE ALICANTE</c:v>
                </c:pt>
                <c:pt idx="6">
                  <c:v>JDO. Nº. 7 DE ALICANTE</c:v>
                </c:pt>
                <c:pt idx="7">
                  <c:v>JDO. Nº. 8 DE ALICANTE</c:v>
                </c:pt>
                <c:pt idx="8">
                  <c:v>JDO. Nº. 9 DE ALICANTE</c:v>
                </c:pt>
                <c:pt idx="9">
                  <c:v>JDO. Nº. 10 DE ALICANTE</c:v>
                </c:pt>
                <c:pt idx="10">
                  <c:v>JDO. Nº. 11 DE ALICANTE</c:v>
                </c:pt>
                <c:pt idx="11">
                  <c:v>JDO. Nº. 1 DE ORIHUELA</c:v>
                </c:pt>
                <c:pt idx="12">
                  <c:v>JDO. Nº. 2 DE ORIHUELA</c:v>
                </c:pt>
                <c:pt idx="13">
                  <c:v>JDO. Nº. 3 DE ORIHUELA</c:v>
                </c:pt>
                <c:pt idx="14">
                  <c:v>JDO. Nº. 4 DE ORIHUELA</c:v>
                </c:pt>
                <c:pt idx="15">
                  <c:v>JDO. Nº. 1 DE ELX</c:v>
                </c:pt>
                <c:pt idx="16">
                  <c:v>JDO. Nº. 2 DE ELX</c:v>
                </c:pt>
                <c:pt idx="17">
                  <c:v>JDO. Nº. 3 DE ELX</c:v>
                </c:pt>
                <c:pt idx="18">
                  <c:v>JDO. Nº. 4 DE ELX</c:v>
                </c:pt>
                <c:pt idx="19">
                  <c:v>JDO. Nº. 1 DE BENIDORM</c:v>
                </c:pt>
                <c:pt idx="20">
                  <c:v>JDO. Nº. 2 DE BENIDORM</c:v>
                </c:pt>
                <c:pt idx="21">
                  <c:v>JDO. Nº. 3 DE BENIDORM</c:v>
                </c:pt>
                <c:pt idx="22">
                  <c:v>JDO.  DE LO PENAL Nº.  1 DE CASTELLÓ DE LA PLANA/CASTELLÓN DE LA PLANA</c:v>
                </c:pt>
                <c:pt idx="23">
                  <c:v>JDO.  DE LO PENAL Nº.  2 DE CASTELLÓ DE LA PLANA/CASTELLÓN DE LA PLANA</c:v>
                </c:pt>
                <c:pt idx="24">
                  <c:v>JDO.  DE LO PENAL Nº.  3 DE CASTELLÓ DE LA PLANA/CASTELLÓN DE LA PLANA</c:v>
                </c:pt>
                <c:pt idx="25">
                  <c:v>JDO.  DE LO PENAL Nº.  4 DE CASTELLÓ DE LA PLANA/CASTELLÓN DE LA PLANA</c:v>
                </c:pt>
                <c:pt idx="26">
                  <c:v>JDO. Nº . 1 DE VINAROS</c:v>
                </c:pt>
                <c:pt idx="27">
                  <c:v>JDO. Nº. 1 DE GANDIA</c:v>
                </c:pt>
                <c:pt idx="28">
                  <c:v>JDO.  DE LO PENAL Nº.  1 DE VALÈNCIA</c:v>
                </c:pt>
                <c:pt idx="29">
                  <c:v>JDO.  DE LO PENAL Nº.  2 DE VALÈNCIA</c:v>
                </c:pt>
                <c:pt idx="30">
                  <c:v>JDO.  DE LO PENAL Nº.  3 DE VALÈNCIA</c:v>
                </c:pt>
                <c:pt idx="31">
                  <c:v>JDO.  DE LO PENAL Nº.  4 DE VALÈNCIA</c:v>
                </c:pt>
                <c:pt idx="32">
                  <c:v>JDO.  DE LO PENAL Nº.  6 DE VALÈNCIA</c:v>
                </c:pt>
                <c:pt idx="33">
                  <c:v>JDO.  DE LO PENAL Nº.  7 DE VALÈNCIA</c:v>
                </c:pt>
                <c:pt idx="34">
                  <c:v>JDO.  DE LO PENAL Nº.  8 DE VALÈNCIA</c:v>
                </c:pt>
                <c:pt idx="35">
                  <c:v>JDO.  DE LO PENAL Nº.  9 DE VALÈNCIA</c:v>
                </c:pt>
                <c:pt idx="36">
                  <c:v>JDO.  DE LO PENAL Nº.  10 DE VALÈNCIA</c:v>
                </c:pt>
                <c:pt idx="37">
                  <c:v>JDO.  DE LO PENAL Nº.  11 DE VALÈNCIA</c:v>
                </c:pt>
                <c:pt idx="38">
                  <c:v>JDO.  DE LO PENAL Nº.  12 DE VALÈNCIA</c:v>
                </c:pt>
                <c:pt idx="39">
                  <c:v>JDO.  DE LO PENAL Nº.  15 DE VALÈNCIA</c:v>
                </c:pt>
                <c:pt idx="40">
                  <c:v>JDO.  DE LO PENAL Nº.  17 DE VALÈNCIA</c:v>
                </c:pt>
                <c:pt idx="41">
                  <c:v>JDO.  DE LO PENAL Nº.  18 DE VALÈNCIA</c:v>
                </c:pt>
                <c:pt idx="42">
                  <c:v>JDO.  DE LO PENAL Nº.  19 DE VALÈNCIA</c:v>
                </c:pt>
                <c:pt idx="43">
                  <c:v>JDO.  DE LO PENAL Nº.  20 DE VALÈNCIA</c:v>
                </c:pt>
                <c:pt idx="44">
                  <c:v>JDO. Nº. 5 DE  CASTELLON</c:v>
                </c:pt>
                <c:pt idx="45">
                  <c:v>JDO. Nº. 5 DE VALENCIA</c:v>
                </c:pt>
                <c:pt idx="46">
                  <c:v>JDO. Nº. 13 DE VALENCIA</c:v>
                </c:pt>
                <c:pt idx="47">
                  <c:v>JDO. Nº. 14 DE VALENCIA</c:v>
                </c:pt>
                <c:pt idx="48">
                  <c:v>JDO. Nº. 16 DE VALENCIA</c:v>
                </c:pt>
              </c:strCache>
            </c:strRef>
          </c:cat>
          <c:val>
            <c:numRef>
              <c:f>PENAL!$G$5:$G$53</c:f>
              <c:numCache>
                <c:formatCode>General</c:formatCode>
                <c:ptCount val="49"/>
                <c:pt idx="0">
                  <c:v>4</c:v>
                </c:pt>
                <c:pt idx="1">
                  <c:v>238</c:v>
                </c:pt>
                <c:pt idx="2">
                  <c:v>316</c:v>
                </c:pt>
                <c:pt idx="3">
                  <c:v>470</c:v>
                </c:pt>
                <c:pt idx="4">
                  <c:v>891</c:v>
                </c:pt>
                <c:pt idx="5">
                  <c:v>348</c:v>
                </c:pt>
                <c:pt idx="6">
                  <c:v>444</c:v>
                </c:pt>
                <c:pt idx="7">
                  <c:v>451</c:v>
                </c:pt>
                <c:pt idx="8">
                  <c:v>275</c:v>
                </c:pt>
                <c:pt idx="9">
                  <c:v>324</c:v>
                </c:pt>
                <c:pt idx="10">
                  <c:v>108</c:v>
                </c:pt>
                <c:pt idx="11">
                  <c:v>617</c:v>
                </c:pt>
                <c:pt idx="12">
                  <c:v>902</c:v>
                </c:pt>
                <c:pt idx="13">
                  <c:v>0</c:v>
                </c:pt>
                <c:pt idx="14">
                  <c:v>399</c:v>
                </c:pt>
                <c:pt idx="15">
                  <c:v>11</c:v>
                </c:pt>
                <c:pt idx="16">
                  <c:v>385</c:v>
                </c:pt>
                <c:pt idx="17">
                  <c:v>1</c:v>
                </c:pt>
                <c:pt idx="18">
                  <c:v>46</c:v>
                </c:pt>
                <c:pt idx="19">
                  <c:v>1302</c:v>
                </c:pt>
                <c:pt idx="20">
                  <c:v>252</c:v>
                </c:pt>
                <c:pt idx="21">
                  <c:v>771</c:v>
                </c:pt>
                <c:pt idx="22">
                  <c:v>452</c:v>
                </c:pt>
                <c:pt idx="23">
                  <c:v>492</c:v>
                </c:pt>
                <c:pt idx="24">
                  <c:v>626</c:v>
                </c:pt>
                <c:pt idx="25">
                  <c:v>582</c:v>
                </c:pt>
                <c:pt idx="26">
                  <c:v>460</c:v>
                </c:pt>
                <c:pt idx="27">
                  <c:v>971</c:v>
                </c:pt>
                <c:pt idx="28">
                  <c:v>0</c:v>
                </c:pt>
                <c:pt idx="29">
                  <c:v>0</c:v>
                </c:pt>
                <c:pt idx="30">
                  <c:v>14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19</c:v>
                </c:pt>
                <c:pt idx="40">
                  <c:v>0</c:v>
                </c:pt>
                <c:pt idx="41">
                  <c:v>40</c:v>
                </c:pt>
                <c:pt idx="42">
                  <c:v>0</c:v>
                </c:pt>
                <c:pt idx="43">
                  <c:v>13</c:v>
                </c:pt>
                <c:pt idx="44">
                  <c:v>1</c:v>
                </c:pt>
                <c:pt idx="45">
                  <c:v>0</c:v>
                </c:pt>
                <c:pt idx="46">
                  <c:v>0</c:v>
                </c:pt>
                <c:pt idx="47">
                  <c:v>15</c:v>
                </c:pt>
                <c:pt idx="4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4EB-427A-A9EF-86D80BE891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22473792"/>
        <c:axId val="1522429632"/>
      </c:barChart>
      <c:catAx>
        <c:axId val="15224737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522429632"/>
        <c:crosses val="autoZero"/>
        <c:auto val="1"/>
        <c:lblAlgn val="ctr"/>
        <c:lblOffset val="100"/>
        <c:noMultiLvlLbl val="0"/>
      </c:catAx>
      <c:valAx>
        <c:axId val="15224296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5224737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Fase</a:t>
            </a:r>
            <a:r>
              <a:rPr lang="es-ES" baseline="0"/>
              <a:t> declarativa</a:t>
            </a:r>
            <a:endParaRPr lang="es-ES"/>
          </a:p>
        </c:rich>
      </c:tx>
      <c:layout>
        <c:manualLayout>
          <c:xMode val="edge"/>
          <c:yMode val="edge"/>
          <c:x val="0.36884711286089245"/>
          <c:y val="2.7777777777777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INGRESADOS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CONTENCIOSO!$A$5:$A$22</c:f>
              <c:strCache>
                <c:ptCount val="18"/>
                <c:pt idx="0">
                  <c:v>JDO.  DE LO CONTEN.  ADTVO.  Nº.  1 DE ALACANT/ALICANTE</c:v>
                </c:pt>
                <c:pt idx="1">
                  <c:v>JDO.  DE LO CONTEN.  ADTVO.  Nº.  2 DE ALACANT/ALICANTE</c:v>
                </c:pt>
                <c:pt idx="2">
                  <c:v>JDO.  DE LO CONTEN.  ADTVO.  Nº.  3 DE ALACANT/ALICANTE</c:v>
                </c:pt>
                <c:pt idx="3">
                  <c:v>JDO.  DE LO CONTEN.  ADTVO.  Nº.  4 DE ALACANT/ALICANTE</c:v>
                </c:pt>
                <c:pt idx="4">
                  <c:v>JDO.  DE LO CONTEN.  ADTVO.  Nº.  1 DE ELX/ELCHE</c:v>
                </c:pt>
                <c:pt idx="5">
                  <c:v>JDO.  DE LO CONTEN.  ADTVO.  Nº.  2 DE ELX/ELCHE</c:v>
                </c:pt>
                <c:pt idx="6">
                  <c:v>JDO.  DE LO CONTEN.  ADTVO.  Nº.  1 DE CASTELLÓ DE LA PLANA/CASTELLÓN DE LA PLANA</c:v>
                </c:pt>
                <c:pt idx="7">
                  <c:v>JDO.  DE LO CONTEN.  ADTVO.  Nº.  2 DE CASTELLÓ DE LA PLANA/CASTELLÓN DE LA PLANA</c:v>
                </c:pt>
                <c:pt idx="8">
                  <c:v>JDO.  DE LO CONTEN.  ADTVO.  Nº.  1 DE VALÈNCIA</c:v>
                </c:pt>
                <c:pt idx="9">
                  <c:v>JDO.  DE LO CONTEN.  ADTVO.  Nº.  2 DE VALÈNCIA</c:v>
                </c:pt>
                <c:pt idx="10">
                  <c:v>JDO.  DE LO CONTEN.  ADTVO.  Nº.  3 DE VALÈNCIA</c:v>
                </c:pt>
                <c:pt idx="11">
                  <c:v>JDO.  DE LO CONTEN.  ADTVO.  Nº.  4 DE VALÈNCIA</c:v>
                </c:pt>
                <c:pt idx="12">
                  <c:v>JDO.  DE LO CONTEN.  ADTVO.  Nº.  5 DE VALÈNCIA</c:v>
                </c:pt>
                <c:pt idx="13">
                  <c:v>JDO.  DE LO CONTEN.  ADTVO.  Nº.  6 DE VALÈNCIA</c:v>
                </c:pt>
                <c:pt idx="14">
                  <c:v>JDO.  DE LO CONTEN.  ADTVO.  Nº.  7 DE VALÈNCIA</c:v>
                </c:pt>
                <c:pt idx="15">
                  <c:v>JDO.  DE LO CONTEN.  ADTVO.  Nº.  8 DE VALÈNCIA</c:v>
                </c:pt>
                <c:pt idx="16">
                  <c:v>JDO.  DE LO CONTEN.  ADTVO.  Nº.  9 DE VALÈNCIA</c:v>
                </c:pt>
                <c:pt idx="17">
                  <c:v>JDO.  DE LO CONTEN.  ADTVO.  Nº.  10 DE VALÈNCIA</c:v>
                </c:pt>
              </c:strCache>
            </c:strRef>
          </c:cat>
          <c:val>
            <c:numRef>
              <c:f>CONTENCIOSO!$B$5:$B$22</c:f>
              <c:numCache>
                <c:formatCode>#,##0</c:formatCode>
                <c:ptCount val="18"/>
                <c:pt idx="0" formatCode="General">
                  <c:v>730</c:v>
                </c:pt>
                <c:pt idx="1">
                  <c:v>685</c:v>
                </c:pt>
                <c:pt idx="2" formatCode="General">
                  <c:v>722</c:v>
                </c:pt>
                <c:pt idx="3" formatCode="General">
                  <c:v>719</c:v>
                </c:pt>
                <c:pt idx="4">
                  <c:v>428</c:v>
                </c:pt>
                <c:pt idx="5">
                  <c:v>465</c:v>
                </c:pt>
                <c:pt idx="6">
                  <c:v>643</c:v>
                </c:pt>
                <c:pt idx="7">
                  <c:v>665</c:v>
                </c:pt>
                <c:pt idx="8" formatCode="General">
                  <c:v>554</c:v>
                </c:pt>
                <c:pt idx="9" formatCode="General">
                  <c:v>547</c:v>
                </c:pt>
                <c:pt idx="10" formatCode="General">
                  <c:v>505</c:v>
                </c:pt>
                <c:pt idx="11" formatCode="General">
                  <c:v>543</c:v>
                </c:pt>
                <c:pt idx="12">
                  <c:v>622</c:v>
                </c:pt>
                <c:pt idx="13" formatCode="General">
                  <c:v>535</c:v>
                </c:pt>
                <c:pt idx="14">
                  <c:v>518</c:v>
                </c:pt>
                <c:pt idx="15">
                  <c:v>712</c:v>
                </c:pt>
                <c:pt idx="16" formatCode="General">
                  <c:v>537</c:v>
                </c:pt>
                <c:pt idx="17">
                  <c:v>589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F52-4C34-9ED5-884A1DC57ABE}"/>
            </c:ext>
          </c:extLst>
        </c:ser>
        <c:ser>
          <c:idx val="1"/>
          <c:order val="1"/>
          <c:tx>
            <c:v>TERMINADOS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CONTENCIOSO!$A$5:$A$22</c:f>
              <c:strCache>
                <c:ptCount val="18"/>
                <c:pt idx="0">
                  <c:v>JDO.  DE LO CONTEN.  ADTVO.  Nº.  1 DE ALACANT/ALICANTE</c:v>
                </c:pt>
                <c:pt idx="1">
                  <c:v>JDO.  DE LO CONTEN.  ADTVO.  Nº.  2 DE ALACANT/ALICANTE</c:v>
                </c:pt>
                <c:pt idx="2">
                  <c:v>JDO.  DE LO CONTEN.  ADTVO.  Nº.  3 DE ALACANT/ALICANTE</c:v>
                </c:pt>
                <c:pt idx="3">
                  <c:v>JDO.  DE LO CONTEN.  ADTVO.  Nº.  4 DE ALACANT/ALICANTE</c:v>
                </c:pt>
                <c:pt idx="4">
                  <c:v>JDO.  DE LO CONTEN.  ADTVO.  Nº.  1 DE ELX/ELCHE</c:v>
                </c:pt>
                <c:pt idx="5">
                  <c:v>JDO.  DE LO CONTEN.  ADTVO.  Nº.  2 DE ELX/ELCHE</c:v>
                </c:pt>
                <c:pt idx="6">
                  <c:v>JDO.  DE LO CONTEN.  ADTVO.  Nº.  1 DE CASTELLÓ DE LA PLANA/CASTELLÓN DE LA PLANA</c:v>
                </c:pt>
                <c:pt idx="7">
                  <c:v>JDO.  DE LO CONTEN.  ADTVO.  Nº.  2 DE CASTELLÓ DE LA PLANA/CASTELLÓN DE LA PLANA</c:v>
                </c:pt>
                <c:pt idx="8">
                  <c:v>JDO.  DE LO CONTEN.  ADTVO.  Nº.  1 DE VALÈNCIA</c:v>
                </c:pt>
                <c:pt idx="9">
                  <c:v>JDO.  DE LO CONTEN.  ADTVO.  Nº.  2 DE VALÈNCIA</c:v>
                </c:pt>
                <c:pt idx="10">
                  <c:v>JDO.  DE LO CONTEN.  ADTVO.  Nº.  3 DE VALÈNCIA</c:v>
                </c:pt>
                <c:pt idx="11">
                  <c:v>JDO.  DE LO CONTEN.  ADTVO.  Nº.  4 DE VALÈNCIA</c:v>
                </c:pt>
                <c:pt idx="12">
                  <c:v>JDO.  DE LO CONTEN.  ADTVO.  Nº.  5 DE VALÈNCIA</c:v>
                </c:pt>
                <c:pt idx="13">
                  <c:v>JDO.  DE LO CONTEN.  ADTVO.  Nº.  6 DE VALÈNCIA</c:v>
                </c:pt>
                <c:pt idx="14">
                  <c:v>JDO.  DE LO CONTEN.  ADTVO.  Nº.  7 DE VALÈNCIA</c:v>
                </c:pt>
                <c:pt idx="15">
                  <c:v>JDO.  DE LO CONTEN.  ADTVO.  Nº.  8 DE VALÈNCIA</c:v>
                </c:pt>
                <c:pt idx="16">
                  <c:v>JDO.  DE LO CONTEN.  ADTVO.  Nº.  9 DE VALÈNCIA</c:v>
                </c:pt>
                <c:pt idx="17">
                  <c:v>JDO.  DE LO CONTEN.  ADTVO.  Nº.  10 DE VALÈNCIA</c:v>
                </c:pt>
              </c:strCache>
            </c:strRef>
          </c:cat>
          <c:val>
            <c:numRef>
              <c:f>CONTENCIOSO!$C$5:$C$22</c:f>
              <c:numCache>
                <c:formatCode>#,##0</c:formatCode>
                <c:ptCount val="18"/>
                <c:pt idx="0">
                  <c:v>747</c:v>
                </c:pt>
                <c:pt idx="1">
                  <c:v>726</c:v>
                </c:pt>
                <c:pt idx="2">
                  <c:v>719</c:v>
                </c:pt>
                <c:pt idx="3" formatCode="General">
                  <c:v>748</c:v>
                </c:pt>
                <c:pt idx="4">
                  <c:v>536</c:v>
                </c:pt>
                <c:pt idx="5">
                  <c:v>509</c:v>
                </c:pt>
                <c:pt idx="6">
                  <c:v>802</c:v>
                </c:pt>
                <c:pt idx="7" formatCode="General">
                  <c:v>627</c:v>
                </c:pt>
                <c:pt idx="8" formatCode="General">
                  <c:v>582</c:v>
                </c:pt>
                <c:pt idx="9" formatCode="General">
                  <c:v>455</c:v>
                </c:pt>
                <c:pt idx="10" formatCode="General">
                  <c:v>551</c:v>
                </c:pt>
                <c:pt idx="11" formatCode="General">
                  <c:v>532</c:v>
                </c:pt>
                <c:pt idx="12">
                  <c:v>666</c:v>
                </c:pt>
                <c:pt idx="13" formatCode="General">
                  <c:v>533</c:v>
                </c:pt>
                <c:pt idx="14">
                  <c:v>613</c:v>
                </c:pt>
                <c:pt idx="15">
                  <c:v>592</c:v>
                </c:pt>
                <c:pt idx="16" formatCode="General">
                  <c:v>475</c:v>
                </c:pt>
                <c:pt idx="17">
                  <c:v>538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F52-4C34-9ED5-884A1DC57ABE}"/>
            </c:ext>
          </c:extLst>
        </c:ser>
        <c:ser>
          <c:idx val="2"/>
          <c:order val="2"/>
          <c:tx>
            <c:v>EN TRAMITE</c:v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CONTENCIOSO!$A$5:$A$22</c:f>
              <c:strCache>
                <c:ptCount val="18"/>
                <c:pt idx="0">
                  <c:v>JDO.  DE LO CONTEN.  ADTVO.  Nº.  1 DE ALACANT/ALICANTE</c:v>
                </c:pt>
                <c:pt idx="1">
                  <c:v>JDO.  DE LO CONTEN.  ADTVO.  Nº.  2 DE ALACANT/ALICANTE</c:v>
                </c:pt>
                <c:pt idx="2">
                  <c:v>JDO.  DE LO CONTEN.  ADTVO.  Nº.  3 DE ALACANT/ALICANTE</c:v>
                </c:pt>
                <c:pt idx="3">
                  <c:v>JDO.  DE LO CONTEN.  ADTVO.  Nº.  4 DE ALACANT/ALICANTE</c:v>
                </c:pt>
                <c:pt idx="4">
                  <c:v>JDO.  DE LO CONTEN.  ADTVO.  Nº.  1 DE ELX/ELCHE</c:v>
                </c:pt>
                <c:pt idx="5">
                  <c:v>JDO.  DE LO CONTEN.  ADTVO.  Nº.  2 DE ELX/ELCHE</c:v>
                </c:pt>
                <c:pt idx="6">
                  <c:v>JDO.  DE LO CONTEN.  ADTVO.  Nº.  1 DE CASTELLÓ DE LA PLANA/CASTELLÓN DE LA PLANA</c:v>
                </c:pt>
                <c:pt idx="7">
                  <c:v>JDO.  DE LO CONTEN.  ADTVO.  Nº.  2 DE CASTELLÓ DE LA PLANA/CASTELLÓN DE LA PLANA</c:v>
                </c:pt>
                <c:pt idx="8">
                  <c:v>JDO.  DE LO CONTEN.  ADTVO.  Nº.  1 DE VALÈNCIA</c:v>
                </c:pt>
                <c:pt idx="9">
                  <c:v>JDO.  DE LO CONTEN.  ADTVO.  Nº.  2 DE VALÈNCIA</c:v>
                </c:pt>
                <c:pt idx="10">
                  <c:v>JDO.  DE LO CONTEN.  ADTVO.  Nº.  3 DE VALÈNCIA</c:v>
                </c:pt>
                <c:pt idx="11">
                  <c:v>JDO.  DE LO CONTEN.  ADTVO.  Nº.  4 DE VALÈNCIA</c:v>
                </c:pt>
                <c:pt idx="12">
                  <c:v>JDO.  DE LO CONTEN.  ADTVO.  Nº.  5 DE VALÈNCIA</c:v>
                </c:pt>
                <c:pt idx="13">
                  <c:v>JDO.  DE LO CONTEN.  ADTVO.  Nº.  6 DE VALÈNCIA</c:v>
                </c:pt>
                <c:pt idx="14">
                  <c:v>JDO.  DE LO CONTEN.  ADTVO.  Nº.  7 DE VALÈNCIA</c:v>
                </c:pt>
                <c:pt idx="15">
                  <c:v>JDO.  DE LO CONTEN.  ADTVO.  Nº.  8 DE VALÈNCIA</c:v>
                </c:pt>
                <c:pt idx="16">
                  <c:v>JDO.  DE LO CONTEN.  ADTVO.  Nº.  9 DE VALÈNCIA</c:v>
                </c:pt>
                <c:pt idx="17">
                  <c:v>JDO.  DE LO CONTEN.  ADTVO.  Nº.  10 DE VALÈNCIA</c:v>
                </c:pt>
              </c:strCache>
            </c:strRef>
          </c:cat>
          <c:val>
            <c:numRef>
              <c:f>CONTENCIOSO!$D$5:$D$22</c:f>
              <c:numCache>
                <c:formatCode>#,##0</c:formatCode>
                <c:ptCount val="18"/>
                <c:pt idx="0">
                  <c:v>312</c:v>
                </c:pt>
                <c:pt idx="1">
                  <c:v>169</c:v>
                </c:pt>
                <c:pt idx="2">
                  <c:v>959</c:v>
                </c:pt>
                <c:pt idx="3" formatCode="General">
                  <c:v>261</c:v>
                </c:pt>
                <c:pt idx="4">
                  <c:v>201</c:v>
                </c:pt>
                <c:pt idx="5">
                  <c:v>294</c:v>
                </c:pt>
                <c:pt idx="6">
                  <c:v>464</c:v>
                </c:pt>
                <c:pt idx="7" formatCode="General">
                  <c:v>578</c:v>
                </c:pt>
                <c:pt idx="8" formatCode="General">
                  <c:v>185</c:v>
                </c:pt>
                <c:pt idx="9" formatCode="General">
                  <c:v>482</c:v>
                </c:pt>
                <c:pt idx="10" formatCode="General">
                  <c:v>155</c:v>
                </c:pt>
                <c:pt idx="11" formatCode="General">
                  <c:v>285</c:v>
                </c:pt>
                <c:pt idx="12">
                  <c:v>458</c:v>
                </c:pt>
                <c:pt idx="13" formatCode="General">
                  <c:v>168</c:v>
                </c:pt>
                <c:pt idx="14">
                  <c:v>275</c:v>
                </c:pt>
                <c:pt idx="15">
                  <c:v>543</c:v>
                </c:pt>
                <c:pt idx="16" formatCode="General">
                  <c:v>261</c:v>
                </c:pt>
                <c:pt idx="17">
                  <c:v>549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F52-4C34-9ED5-884A1DC57A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24722688"/>
        <c:axId val="125046144"/>
      </c:barChart>
      <c:catAx>
        <c:axId val="124722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25046144"/>
        <c:crosses val="autoZero"/>
        <c:auto val="1"/>
        <c:lblAlgn val="ctr"/>
        <c:lblOffset val="100"/>
        <c:noMultiLvlLbl val="0"/>
      </c:catAx>
      <c:valAx>
        <c:axId val="1250461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24722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5048330011972537"/>
          <c:y val="0.89409667541557303"/>
          <c:w val="0.2669150852772223"/>
          <c:h val="7.812554680664916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Resolución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CONTENCIOSO!$E$4</c:f>
              <c:strCache>
                <c:ptCount val="1"/>
                <c:pt idx="0">
                  <c:v>Sentencias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CONTENCIOSO!$A$5:$A$22</c:f>
              <c:strCache>
                <c:ptCount val="18"/>
                <c:pt idx="0">
                  <c:v>JDO.  DE LO CONTEN.  ADTVO.  Nº.  1 DE ALACANT/ALICANTE</c:v>
                </c:pt>
                <c:pt idx="1">
                  <c:v>JDO.  DE LO CONTEN.  ADTVO.  Nº.  2 DE ALACANT/ALICANTE</c:v>
                </c:pt>
                <c:pt idx="2">
                  <c:v>JDO.  DE LO CONTEN.  ADTVO.  Nº.  3 DE ALACANT/ALICANTE</c:v>
                </c:pt>
                <c:pt idx="3">
                  <c:v>JDO.  DE LO CONTEN.  ADTVO.  Nº.  4 DE ALACANT/ALICANTE</c:v>
                </c:pt>
                <c:pt idx="4">
                  <c:v>JDO.  DE LO CONTEN.  ADTVO.  Nº.  1 DE ELX/ELCHE</c:v>
                </c:pt>
                <c:pt idx="5">
                  <c:v>JDO.  DE LO CONTEN.  ADTVO.  Nº.  2 DE ELX/ELCHE</c:v>
                </c:pt>
                <c:pt idx="6">
                  <c:v>JDO.  DE LO CONTEN.  ADTVO.  Nº.  1 DE CASTELLÓ DE LA PLANA/CASTELLÓN DE LA PLANA</c:v>
                </c:pt>
                <c:pt idx="7">
                  <c:v>JDO.  DE LO CONTEN.  ADTVO.  Nº.  2 DE CASTELLÓ DE LA PLANA/CASTELLÓN DE LA PLANA</c:v>
                </c:pt>
                <c:pt idx="8">
                  <c:v>JDO.  DE LO CONTEN.  ADTVO.  Nº.  1 DE VALÈNCIA</c:v>
                </c:pt>
                <c:pt idx="9">
                  <c:v>JDO.  DE LO CONTEN.  ADTVO.  Nº.  2 DE VALÈNCIA</c:v>
                </c:pt>
                <c:pt idx="10">
                  <c:v>JDO.  DE LO CONTEN.  ADTVO.  Nº.  3 DE VALÈNCIA</c:v>
                </c:pt>
                <c:pt idx="11">
                  <c:v>JDO.  DE LO CONTEN.  ADTVO.  Nº.  4 DE VALÈNCIA</c:v>
                </c:pt>
                <c:pt idx="12">
                  <c:v>JDO.  DE LO CONTEN.  ADTVO.  Nº.  5 DE VALÈNCIA</c:v>
                </c:pt>
                <c:pt idx="13">
                  <c:v>JDO.  DE LO CONTEN.  ADTVO.  Nº.  6 DE VALÈNCIA</c:v>
                </c:pt>
                <c:pt idx="14">
                  <c:v>JDO.  DE LO CONTEN.  ADTVO.  Nº.  7 DE VALÈNCIA</c:v>
                </c:pt>
                <c:pt idx="15">
                  <c:v>JDO.  DE LO CONTEN.  ADTVO.  Nº.  8 DE VALÈNCIA</c:v>
                </c:pt>
                <c:pt idx="16">
                  <c:v>JDO.  DE LO CONTEN.  ADTVO.  Nº.  9 DE VALÈNCIA</c:v>
                </c:pt>
                <c:pt idx="17">
                  <c:v>JDO.  DE LO CONTEN.  ADTVO.  Nº.  10 DE VALÈNCIA</c:v>
                </c:pt>
              </c:strCache>
            </c:strRef>
          </c:cat>
          <c:val>
            <c:numRef>
              <c:f>CONTENCIOSO!$E$5:$E$22</c:f>
              <c:numCache>
                <c:formatCode>General</c:formatCode>
                <c:ptCount val="18"/>
                <c:pt idx="0">
                  <c:v>498</c:v>
                </c:pt>
                <c:pt idx="1">
                  <c:v>508</c:v>
                </c:pt>
                <c:pt idx="2">
                  <c:v>395</c:v>
                </c:pt>
                <c:pt idx="3">
                  <c:v>524</c:v>
                </c:pt>
                <c:pt idx="4" formatCode="#,##0">
                  <c:v>401</c:v>
                </c:pt>
                <c:pt idx="5" formatCode="#,##0">
                  <c:v>374</c:v>
                </c:pt>
                <c:pt idx="6" formatCode="#,##0">
                  <c:v>525</c:v>
                </c:pt>
                <c:pt idx="7">
                  <c:v>334</c:v>
                </c:pt>
                <c:pt idx="8">
                  <c:v>341</c:v>
                </c:pt>
                <c:pt idx="9">
                  <c:v>200</c:v>
                </c:pt>
                <c:pt idx="10">
                  <c:v>339</c:v>
                </c:pt>
                <c:pt idx="11">
                  <c:v>308</c:v>
                </c:pt>
                <c:pt idx="12" formatCode="#,##0">
                  <c:v>366</c:v>
                </c:pt>
                <c:pt idx="13">
                  <c:v>308</c:v>
                </c:pt>
                <c:pt idx="14">
                  <c:v>358</c:v>
                </c:pt>
                <c:pt idx="15" formatCode="#,##0">
                  <c:v>310</c:v>
                </c:pt>
                <c:pt idx="16">
                  <c:v>278</c:v>
                </c:pt>
                <c:pt idx="17">
                  <c:v>296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EE8-4E9A-907F-E44AF441F697}"/>
            </c:ext>
          </c:extLst>
        </c:ser>
        <c:ser>
          <c:idx val="1"/>
          <c:order val="1"/>
          <c:tx>
            <c:strRef>
              <c:f>CONTENCIOSO!$F$4</c:f>
              <c:strCache>
                <c:ptCount val="1"/>
                <c:pt idx="0">
                  <c:v>Autos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CONTENCIOSO!$A$5:$A$22</c:f>
              <c:strCache>
                <c:ptCount val="18"/>
                <c:pt idx="0">
                  <c:v>JDO.  DE LO CONTEN.  ADTVO.  Nº.  1 DE ALACANT/ALICANTE</c:v>
                </c:pt>
                <c:pt idx="1">
                  <c:v>JDO.  DE LO CONTEN.  ADTVO.  Nº.  2 DE ALACANT/ALICANTE</c:v>
                </c:pt>
                <c:pt idx="2">
                  <c:v>JDO.  DE LO CONTEN.  ADTVO.  Nº.  3 DE ALACANT/ALICANTE</c:v>
                </c:pt>
                <c:pt idx="3">
                  <c:v>JDO.  DE LO CONTEN.  ADTVO.  Nº.  4 DE ALACANT/ALICANTE</c:v>
                </c:pt>
                <c:pt idx="4">
                  <c:v>JDO.  DE LO CONTEN.  ADTVO.  Nº.  1 DE ELX/ELCHE</c:v>
                </c:pt>
                <c:pt idx="5">
                  <c:v>JDO.  DE LO CONTEN.  ADTVO.  Nº.  2 DE ELX/ELCHE</c:v>
                </c:pt>
                <c:pt idx="6">
                  <c:v>JDO.  DE LO CONTEN.  ADTVO.  Nº.  1 DE CASTELLÓ DE LA PLANA/CASTELLÓN DE LA PLANA</c:v>
                </c:pt>
                <c:pt idx="7">
                  <c:v>JDO.  DE LO CONTEN.  ADTVO.  Nº.  2 DE CASTELLÓ DE LA PLANA/CASTELLÓN DE LA PLANA</c:v>
                </c:pt>
                <c:pt idx="8">
                  <c:v>JDO.  DE LO CONTEN.  ADTVO.  Nº.  1 DE VALÈNCIA</c:v>
                </c:pt>
                <c:pt idx="9">
                  <c:v>JDO.  DE LO CONTEN.  ADTVO.  Nº.  2 DE VALÈNCIA</c:v>
                </c:pt>
                <c:pt idx="10">
                  <c:v>JDO.  DE LO CONTEN.  ADTVO.  Nº.  3 DE VALÈNCIA</c:v>
                </c:pt>
                <c:pt idx="11">
                  <c:v>JDO.  DE LO CONTEN.  ADTVO.  Nº.  4 DE VALÈNCIA</c:v>
                </c:pt>
                <c:pt idx="12">
                  <c:v>JDO.  DE LO CONTEN.  ADTVO.  Nº.  5 DE VALÈNCIA</c:v>
                </c:pt>
                <c:pt idx="13">
                  <c:v>JDO.  DE LO CONTEN.  ADTVO.  Nº.  6 DE VALÈNCIA</c:v>
                </c:pt>
                <c:pt idx="14">
                  <c:v>JDO.  DE LO CONTEN.  ADTVO.  Nº.  7 DE VALÈNCIA</c:v>
                </c:pt>
                <c:pt idx="15">
                  <c:v>JDO.  DE LO CONTEN.  ADTVO.  Nº.  8 DE VALÈNCIA</c:v>
                </c:pt>
                <c:pt idx="16">
                  <c:v>JDO.  DE LO CONTEN.  ADTVO.  Nº.  9 DE VALÈNCIA</c:v>
                </c:pt>
                <c:pt idx="17">
                  <c:v>JDO.  DE LO CONTEN.  ADTVO.  Nº.  10 DE VALÈNCIA</c:v>
                </c:pt>
              </c:strCache>
            </c:strRef>
          </c:cat>
          <c:val>
            <c:numRef>
              <c:f>CONTENCIOSO!$F$5:$F$22</c:f>
              <c:numCache>
                <c:formatCode>#,##0</c:formatCode>
                <c:ptCount val="18"/>
                <c:pt idx="0">
                  <c:v>313</c:v>
                </c:pt>
                <c:pt idx="1">
                  <c:v>335</c:v>
                </c:pt>
                <c:pt idx="2">
                  <c:v>358</c:v>
                </c:pt>
                <c:pt idx="3" formatCode="General">
                  <c:v>306</c:v>
                </c:pt>
                <c:pt idx="4">
                  <c:v>191</c:v>
                </c:pt>
                <c:pt idx="5">
                  <c:v>198</c:v>
                </c:pt>
                <c:pt idx="6">
                  <c:v>388</c:v>
                </c:pt>
                <c:pt idx="7" formatCode="General">
                  <c:v>355</c:v>
                </c:pt>
                <c:pt idx="8" formatCode="General">
                  <c:v>317</c:v>
                </c:pt>
                <c:pt idx="9" formatCode="General">
                  <c:v>319</c:v>
                </c:pt>
                <c:pt idx="10" formatCode="General">
                  <c:v>269</c:v>
                </c:pt>
                <c:pt idx="11" formatCode="General">
                  <c:v>274</c:v>
                </c:pt>
                <c:pt idx="12">
                  <c:v>215</c:v>
                </c:pt>
                <c:pt idx="13" formatCode="General">
                  <c:v>289</c:v>
                </c:pt>
                <c:pt idx="14">
                  <c:v>328</c:v>
                </c:pt>
                <c:pt idx="15">
                  <c:v>472</c:v>
                </c:pt>
                <c:pt idx="16" formatCode="General">
                  <c:v>250</c:v>
                </c:pt>
                <c:pt idx="17">
                  <c:v>181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EE8-4E9A-907F-E44AF441F697}"/>
            </c:ext>
          </c:extLst>
        </c:ser>
        <c:ser>
          <c:idx val="2"/>
          <c:order val="2"/>
          <c:tx>
            <c:strRef>
              <c:f>CONTENCIOSO!$G$4</c:f>
              <c:strCache>
                <c:ptCount val="1"/>
                <c:pt idx="0">
                  <c:v>Decretos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CONTENCIOSO!$A$5:$A$22</c:f>
              <c:strCache>
                <c:ptCount val="18"/>
                <c:pt idx="0">
                  <c:v>JDO.  DE LO CONTEN.  ADTVO.  Nº.  1 DE ALACANT/ALICANTE</c:v>
                </c:pt>
                <c:pt idx="1">
                  <c:v>JDO.  DE LO CONTEN.  ADTVO.  Nº.  2 DE ALACANT/ALICANTE</c:v>
                </c:pt>
                <c:pt idx="2">
                  <c:v>JDO.  DE LO CONTEN.  ADTVO.  Nº.  3 DE ALACANT/ALICANTE</c:v>
                </c:pt>
                <c:pt idx="3">
                  <c:v>JDO.  DE LO CONTEN.  ADTVO.  Nº.  4 DE ALACANT/ALICANTE</c:v>
                </c:pt>
                <c:pt idx="4">
                  <c:v>JDO.  DE LO CONTEN.  ADTVO.  Nº.  1 DE ELX/ELCHE</c:v>
                </c:pt>
                <c:pt idx="5">
                  <c:v>JDO.  DE LO CONTEN.  ADTVO.  Nº.  2 DE ELX/ELCHE</c:v>
                </c:pt>
                <c:pt idx="6">
                  <c:v>JDO.  DE LO CONTEN.  ADTVO.  Nº.  1 DE CASTELLÓ DE LA PLANA/CASTELLÓN DE LA PLANA</c:v>
                </c:pt>
                <c:pt idx="7">
                  <c:v>JDO.  DE LO CONTEN.  ADTVO.  Nº.  2 DE CASTELLÓ DE LA PLANA/CASTELLÓN DE LA PLANA</c:v>
                </c:pt>
                <c:pt idx="8">
                  <c:v>JDO.  DE LO CONTEN.  ADTVO.  Nº.  1 DE VALÈNCIA</c:v>
                </c:pt>
                <c:pt idx="9">
                  <c:v>JDO.  DE LO CONTEN.  ADTVO.  Nº.  2 DE VALÈNCIA</c:v>
                </c:pt>
                <c:pt idx="10">
                  <c:v>JDO.  DE LO CONTEN.  ADTVO.  Nº.  3 DE VALÈNCIA</c:v>
                </c:pt>
                <c:pt idx="11">
                  <c:v>JDO.  DE LO CONTEN.  ADTVO.  Nº.  4 DE VALÈNCIA</c:v>
                </c:pt>
                <c:pt idx="12">
                  <c:v>JDO.  DE LO CONTEN.  ADTVO.  Nº.  5 DE VALÈNCIA</c:v>
                </c:pt>
                <c:pt idx="13">
                  <c:v>JDO.  DE LO CONTEN.  ADTVO.  Nº.  6 DE VALÈNCIA</c:v>
                </c:pt>
                <c:pt idx="14">
                  <c:v>JDO.  DE LO CONTEN.  ADTVO.  Nº.  7 DE VALÈNCIA</c:v>
                </c:pt>
                <c:pt idx="15">
                  <c:v>JDO.  DE LO CONTEN.  ADTVO.  Nº.  8 DE VALÈNCIA</c:v>
                </c:pt>
                <c:pt idx="16">
                  <c:v>JDO.  DE LO CONTEN.  ADTVO.  Nº.  9 DE VALÈNCIA</c:v>
                </c:pt>
                <c:pt idx="17">
                  <c:v>JDO.  DE LO CONTEN.  ADTVO.  Nº.  10 DE VALÈNCIA</c:v>
                </c:pt>
              </c:strCache>
            </c:strRef>
          </c:cat>
          <c:val>
            <c:numRef>
              <c:f>CONTENCIOSO!$G$5:$G$22</c:f>
              <c:numCache>
                <c:formatCode>General</c:formatCode>
                <c:ptCount val="18"/>
                <c:pt idx="0">
                  <c:v>165</c:v>
                </c:pt>
                <c:pt idx="1">
                  <c:v>82</c:v>
                </c:pt>
                <c:pt idx="2">
                  <c:v>71</c:v>
                </c:pt>
                <c:pt idx="3">
                  <c:v>103</c:v>
                </c:pt>
                <c:pt idx="4">
                  <c:v>36</c:v>
                </c:pt>
                <c:pt idx="5">
                  <c:v>9</c:v>
                </c:pt>
                <c:pt idx="6">
                  <c:v>94</c:v>
                </c:pt>
                <c:pt idx="7">
                  <c:v>113</c:v>
                </c:pt>
                <c:pt idx="8">
                  <c:v>30</c:v>
                </c:pt>
                <c:pt idx="9">
                  <c:v>41</c:v>
                </c:pt>
                <c:pt idx="10">
                  <c:v>33</c:v>
                </c:pt>
                <c:pt idx="11">
                  <c:v>70</c:v>
                </c:pt>
                <c:pt idx="12">
                  <c:v>138</c:v>
                </c:pt>
                <c:pt idx="13">
                  <c:v>44</c:v>
                </c:pt>
                <c:pt idx="14">
                  <c:v>128</c:v>
                </c:pt>
                <c:pt idx="15">
                  <c:v>114</c:v>
                </c:pt>
                <c:pt idx="16">
                  <c:v>40</c:v>
                </c:pt>
                <c:pt idx="17">
                  <c:v>150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EE8-4E9A-907F-E44AF441F6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395665856"/>
        <c:axId val="1395666336"/>
      </c:barChart>
      <c:catAx>
        <c:axId val="13956658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395666336"/>
        <c:crosses val="autoZero"/>
        <c:auto val="1"/>
        <c:lblAlgn val="ctr"/>
        <c:lblOffset val="100"/>
        <c:noMultiLvlLbl val="0"/>
      </c:catAx>
      <c:valAx>
        <c:axId val="13956663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3956658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Fase</a:t>
            </a:r>
            <a:r>
              <a:rPr lang="es-ES" baseline="0"/>
              <a:t> ejecución</a:t>
            </a:r>
            <a:endParaRPr lang="es-E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CONTENCIOSO!$H$4</c:f>
              <c:strCache>
                <c:ptCount val="1"/>
                <c:pt idx="0">
                  <c:v>Ejecuciones ingresadas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CONTENCIOSO!$A$5:$A$22</c:f>
              <c:strCache>
                <c:ptCount val="18"/>
                <c:pt idx="0">
                  <c:v>JDO.  DE LO CONTEN.  ADTVO.  Nº.  1 DE ALACANT/ALICANTE</c:v>
                </c:pt>
                <c:pt idx="1">
                  <c:v>JDO.  DE LO CONTEN.  ADTVO.  Nº.  2 DE ALACANT/ALICANTE</c:v>
                </c:pt>
                <c:pt idx="2">
                  <c:v>JDO.  DE LO CONTEN.  ADTVO.  Nº.  3 DE ALACANT/ALICANTE</c:v>
                </c:pt>
                <c:pt idx="3">
                  <c:v>JDO.  DE LO CONTEN.  ADTVO.  Nº.  4 DE ALACANT/ALICANTE</c:v>
                </c:pt>
                <c:pt idx="4">
                  <c:v>JDO.  DE LO CONTEN.  ADTVO.  Nº.  1 DE ELX/ELCHE</c:v>
                </c:pt>
                <c:pt idx="5">
                  <c:v>JDO.  DE LO CONTEN.  ADTVO.  Nº.  2 DE ELX/ELCHE</c:v>
                </c:pt>
                <c:pt idx="6">
                  <c:v>JDO.  DE LO CONTEN.  ADTVO.  Nº.  1 DE CASTELLÓ DE LA PLANA/CASTELLÓN DE LA PLANA</c:v>
                </c:pt>
                <c:pt idx="7">
                  <c:v>JDO.  DE LO CONTEN.  ADTVO.  Nº.  2 DE CASTELLÓ DE LA PLANA/CASTELLÓN DE LA PLANA</c:v>
                </c:pt>
                <c:pt idx="8">
                  <c:v>JDO.  DE LO CONTEN.  ADTVO.  Nº.  1 DE VALÈNCIA</c:v>
                </c:pt>
                <c:pt idx="9">
                  <c:v>JDO.  DE LO CONTEN.  ADTVO.  Nº.  2 DE VALÈNCIA</c:v>
                </c:pt>
                <c:pt idx="10">
                  <c:v>JDO.  DE LO CONTEN.  ADTVO.  Nº.  3 DE VALÈNCIA</c:v>
                </c:pt>
                <c:pt idx="11">
                  <c:v>JDO.  DE LO CONTEN.  ADTVO.  Nº.  4 DE VALÈNCIA</c:v>
                </c:pt>
                <c:pt idx="12">
                  <c:v>JDO.  DE LO CONTEN.  ADTVO.  Nº.  5 DE VALÈNCIA</c:v>
                </c:pt>
                <c:pt idx="13">
                  <c:v>JDO.  DE LO CONTEN.  ADTVO.  Nº.  6 DE VALÈNCIA</c:v>
                </c:pt>
                <c:pt idx="14">
                  <c:v>JDO.  DE LO CONTEN.  ADTVO.  Nº.  7 DE VALÈNCIA</c:v>
                </c:pt>
                <c:pt idx="15">
                  <c:v>JDO.  DE LO CONTEN.  ADTVO.  Nº.  8 DE VALÈNCIA</c:v>
                </c:pt>
                <c:pt idx="16">
                  <c:v>JDO.  DE LO CONTEN.  ADTVO.  Nº.  9 DE VALÈNCIA</c:v>
                </c:pt>
                <c:pt idx="17">
                  <c:v>JDO.  DE LO CONTEN.  ADTVO.  Nº.  10 DE VALÈNCIA</c:v>
                </c:pt>
              </c:strCache>
            </c:strRef>
          </c:cat>
          <c:val>
            <c:numRef>
              <c:f>CONTENCIOSO!$H$5:$H$22</c:f>
              <c:numCache>
                <c:formatCode>General</c:formatCode>
                <c:ptCount val="18"/>
                <c:pt idx="0">
                  <c:v>70</c:v>
                </c:pt>
                <c:pt idx="1">
                  <c:v>43</c:v>
                </c:pt>
                <c:pt idx="2">
                  <c:v>41</c:v>
                </c:pt>
                <c:pt idx="3">
                  <c:v>94</c:v>
                </c:pt>
                <c:pt idx="4" formatCode="#,##0">
                  <c:v>56</c:v>
                </c:pt>
                <c:pt idx="5" formatCode="#,##0">
                  <c:v>16</c:v>
                </c:pt>
                <c:pt idx="6" formatCode="#,##0">
                  <c:v>30</c:v>
                </c:pt>
                <c:pt idx="7">
                  <c:v>21</c:v>
                </c:pt>
                <c:pt idx="8">
                  <c:v>17</c:v>
                </c:pt>
                <c:pt idx="9">
                  <c:v>16</c:v>
                </c:pt>
                <c:pt idx="10">
                  <c:v>24</c:v>
                </c:pt>
                <c:pt idx="11">
                  <c:v>36</c:v>
                </c:pt>
                <c:pt idx="12" formatCode="#,##0">
                  <c:v>32</c:v>
                </c:pt>
                <c:pt idx="13">
                  <c:v>13</c:v>
                </c:pt>
                <c:pt idx="14">
                  <c:v>37</c:v>
                </c:pt>
                <c:pt idx="15" formatCode="#,##0">
                  <c:v>45</c:v>
                </c:pt>
                <c:pt idx="16">
                  <c:v>25</c:v>
                </c:pt>
                <c:pt idx="17">
                  <c:v>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EE1-4CEE-8634-B44D8308570D}"/>
            </c:ext>
          </c:extLst>
        </c:ser>
        <c:ser>
          <c:idx val="1"/>
          <c:order val="1"/>
          <c:tx>
            <c:strRef>
              <c:f>CONTENCIOSO!$I$4</c:f>
              <c:strCache>
                <c:ptCount val="1"/>
                <c:pt idx="0">
                  <c:v>Ejecuciones terminadas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CONTENCIOSO!$A$5:$A$22</c:f>
              <c:strCache>
                <c:ptCount val="18"/>
                <c:pt idx="0">
                  <c:v>JDO.  DE LO CONTEN.  ADTVO.  Nº.  1 DE ALACANT/ALICANTE</c:v>
                </c:pt>
                <c:pt idx="1">
                  <c:v>JDO.  DE LO CONTEN.  ADTVO.  Nº.  2 DE ALACANT/ALICANTE</c:v>
                </c:pt>
                <c:pt idx="2">
                  <c:v>JDO.  DE LO CONTEN.  ADTVO.  Nº.  3 DE ALACANT/ALICANTE</c:v>
                </c:pt>
                <c:pt idx="3">
                  <c:v>JDO.  DE LO CONTEN.  ADTVO.  Nº.  4 DE ALACANT/ALICANTE</c:v>
                </c:pt>
                <c:pt idx="4">
                  <c:v>JDO.  DE LO CONTEN.  ADTVO.  Nº.  1 DE ELX/ELCHE</c:v>
                </c:pt>
                <c:pt idx="5">
                  <c:v>JDO.  DE LO CONTEN.  ADTVO.  Nº.  2 DE ELX/ELCHE</c:v>
                </c:pt>
                <c:pt idx="6">
                  <c:v>JDO.  DE LO CONTEN.  ADTVO.  Nº.  1 DE CASTELLÓ DE LA PLANA/CASTELLÓN DE LA PLANA</c:v>
                </c:pt>
                <c:pt idx="7">
                  <c:v>JDO.  DE LO CONTEN.  ADTVO.  Nº.  2 DE CASTELLÓ DE LA PLANA/CASTELLÓN DE LA PLANA</c:v>
                </c:pt>
                <c:pt idx="8">
                  <c:v>JDO.  DE LO CONTEN.  ADTVO.  Nº.  1 DE VALÈNCIA</c:v>
                </c:pt>
                <c:pt idx="9">
                  <c:v>JDO.  DE LO CONTEN.  ADTVO.  Nº.  2 DE VALÈNCIA</c:v>
                </c:pt>
                <c:pt idx="10">
                  <c:v>JDO.  DE LO CONTEN.  ADTVO.  Nº.  3 DE VALÈNCIA</c:v>
                </c:pt>
                <c:pt idx="11">
                  <c:v>JDO.  DE LO CONTEN.  ADTVO.  Nº.  4 DE VALÈNCIA</c:v>
                </c:pt>
                <c:pt idx="12">
                  <c:v>JDO.  DE LO CONTEN.  ADTVO.  Nº.  5 DE VALÈNCIA</c:v>
                </c:pt>
                <c:pt idx="13">
                  <c:v>JDO.  DE LO CONTEN.  ADTVO.  Nº.  6 DE VALÈNCIA</c:v>
                </c:pt>
                <c:pt idx="14">
                  <c:v>JDO.  DE LO CONTEN.  ADTVO.  Nº.  7 DE VALÈNCIA</c:v>
                </c:pt>
                <c:pt idx="15">
                  <c:v>JDO.  DE LO CONTEN.  ADTVO.  Nº.  8 DE VALÈNCIA</c:v>
                </c:pt>
                <c:pt idx="16">
                  <c:v>JDO.  DE LO CONTEN.  ADTVO.  Nº.  9 DE VALÈNCIA</c:v>
                </c:pt>
                <c:pt idx="17">
                  <c:v>JDO.  DE LO CONTEN.  ADTVO.  Nº.  10 DE VALÈNCIA</c:v>
                </c:pt>
              </c:strCache>
            </c:strRef>
          </c:cat>
          <c:val>
            <c:numRef>
              <c:f>CONTENCIOSO!$I$5:$I$22</c:f>
              <c:numCache>
                <c:formatCode>General</c:formatCode>
                <c:ptCount val="18"/>
                <c:pt idx="0">
                  <c:v>118</c:v>
                </c:pt>
                <c:pt idx="1">
                  <c:v>87</c:v>
                </c:pt>
                <c:pt idx="2">
                  <c:v>3</c:v>
                </c:pt>
                <c:pt idx="3">
                  <c:v>118</c:v>
                </c:pt>
                <c:pt idx="4">
                  <c:v>61</c:v>
                </c:pt>
                <c:pt idx="5">
                  <c:v>16</c:v>
                </c:pt>
                <c:pt idx="6">
                  <c:v>13</c:v>
                </c:pt>
                <c:pt idx="7">
                  <c:v>15</c:v>
                </c:pt>
                <c:pt idx="8">
                  <c:v>20</c:v>
                </c:pt>
                <c:pt idx="9">
                  <c:v>9</c:v>
                </c:pt>
                <c:pt idx="10">
                  <c:v>26</c:v>
                </c:pt>
                <c:pt idx="11">
                  <c:v>27</c:v>
                </c:pt>
                <c:pt idx="12">
                  <c:v>44</c:v>
                </c:pt>
                <c:pt idx="13">
                  <c:v>15</c:v>
                </c:pt>
                <c:pt idx="14">
                  <c:v>32</c:v>
                </c:pt>
                <c:pt idx="15">
                  <c:v>38</c:v>
                </c:pt>
                <c:pt idx="16">
                  <c:v>14</c:v>
                </c:pt>
                <c:pt idx="17">
                  <c:v>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EE1-4CEE-8634-B44D8308570D}"/>
            </c:ext>
          </c:extLst>
        </c:ser>
        <c:ser>
          <c:idx val="2"/>
          <c:order val="2"/>
          <c:tx>
            <c:strRef>
              <c:f>CONTENCIOSO!$J$4</c:f>
              <c:strCache>
                <c:ptCount val="1"/>
                <c:pt idx="0">
                  <c:v>Ejecuciones en trámite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CONTENCIOSO!$A$5:$A$22</c:f>
              <c:strCache>
                <c:ptCount val="18"/>
                <c:pt idx="0">
                  <c:v>JDO.  DE LO CONTEN.  ADTVO.  Nº.  1 DE ALACANT/ALICANTE</c:v>
                </c:pt>
                <c:pt idx="1">
                  <c:v>JDO.  DE LO CONTEN.  ADTVO.  Nº.  2 DE ALACANT/ALICANTE</c:v>
                </c:pt>
                <c:pt idx="2">
                  <c:v>JDO.  DE LO CONTEN.  ADTVO.  Nº.  3 DE ALACANT/ALICANTE</c:v>
                </c:pt>
                <c:pt idx="3">
                  <c:v>JDO.  DE LO CONTEN.  ADTVO.  Nº.  4 DE ALACANT/ALICANTE</c:v>
                </c:pt>
                <c:pt idx="4">
                  <c:v>JDO.  DE LO CONTEN.  ADTVO.  Nº.  1 DE ELX/ELCHE</c:v>
                </c:pt>
                <c:pt idx="5">
                  <c:v>JDO.  DE LO CONTEN.  ADTVO.  Nº.  2 DE ELX/ELCHE</c:v>
                </c:pt>
                <c:pt idx="6">
                  <c:v>JDO.  DE LO CONTEN.  ADTVO.  Nº.  1 DE CASTELLÓ DE LA PLANA/CASTELLÓN DE LA PLANA</c:v>
                </c:pt>
                <c:pt idx="7">
                  <c:v>JDO.  DE LO CONTEN.  ADTVO.  Nº.  2 DE CASTELLÓ DE LA PLANA/CASTELLÓN DE LA PLANA</c:v>
                </c:pt>
                <c:pt idx="8">
                  <c:v>JDO.  DE LO CONTEN.  ADTVO.  Nº.  1 DE VALÈNCIA</c:v>
                </c:pt>
                <c:pt idx="9">
                  <c:v>JDO.  DE LO CONTEN.  ADTVO.  Nº.  2 DE VALÈNCIA</c:v>
                </c:pt>
                <c:pt idx="10">
                  <c:v>JDO.  DE LO CONTEN.  ADTVO.  Nº.  3 DE VALÈNCIA</c:v>
                </c:pt>
                <c:pt idx="11">
                  <c:v>JDO.  DE LO CONTEN.  ADTVO.  Nº.  4 DE VALÈNCIA</c:v>
                </c:pt>
                <c:pt idx="12">
                  <c:v>JDO.  DE LO CONTEN.  ADTVO.  Nº.  5 DE VALÈNCIA</c:v>
                </c:pt>
                <c:pt idx="13">
                  <c:v>JDO.  DE LO CONTEN.  ADTVO.  Nº.  6 DE VALÈNCIA</c:v>
                </c:pt>
                <c:pt idx="14">
                  <c:v>JDO.  DE LO CONTEN.  ADTVO.  Nº.  7 DE VALÈNCIA</c:v>
                </c:pt>
                <c:pt idx="15">
                  <c:v>JDO.  DE LO CONTEN.  ADTVO.  Nº.  8 DE VALÈNCIA</c:v>
                </c:pt>
                <c:pt idx="16">
                  <c:v>JDO.  DE LO CONTEN.  ADTVO.  Nº.  9 DE VALÈNCIA</c:v>
                </c:pt>
                <c:pt idx="17">
                  <c:v>JDO.  DE LO CONTEN.  ADTVO.  Nº.  10 DE VALÈNCIA</c:v>
                </c:pt>
              </c:strCache>
            </c:strRef>
          </c:cat>
          <c:val>
            <c:numRef>
              <c:f>CONTENCIOSO!$J$5:$J$22</c:f>
              <c:numCache>
                <c:formatCode>General</c:formatCode>
                <c:ptCount val="18"/>
                <c:pt idx="0">
                  <c:v>60</c:v>
                </c:pt>
                <c:pt idx="1">
                  <c:v>147</c:v>
                </c:pt>
                <c:pt idx="2">
                  <c:v>215</c:v>
                </c:pt>
                <c:pt idx="3">
                  <c:v>147</c:v>
                </c:pt>
                <c:pt idx="4">
                  <c:v>50</c:v>
                </c:pt>
                <c:pt idx="5">
                  <c:v>0</c:v>
                </c:pt>
                <c:pt idx="6">
                  <c:v>57</c:v>
                </c:pt>
                <c:pt idx="7">
                  <c:v>18</c:v>
                </c:pt>
                <c:pt idx="8">
                  <c:v>10</c:v>
                </c:pt>
                <c:pt idx="9">
                  <c:v>21</c:v>
                </c:pt>
                <c:pt idx="10">
                  <c:v>36</c:v>
                </c:pt>
                <c:pt idx="11">
                  <c:v>23</c:v>
                </c:pt>
                <c:pt idx="12">
                  <c:v>27</c:v>
                </c:pt>
                <c:pt idx="13">
                  <c:v>2</c:v>
                </c:pt>
                <c:pt idx="14">
                  <c:v>6</c:v>
                </c:pt>
                <c:pt idx="15">
                  <c:v>21</c:v>
                </c:pt>
                <c:pt idx="16">
                  <c:v>24</c:v>
                </c:pt>
                <c:pt idx="17">
                  <c:v>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EE1-4CEE-8634-B44D830857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22434432"/>
        <c:axId val="1522435872"/>
      </c:barChart>
      <c:catAx>
        <c:axId val="15224344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522435872"/>
        <c:crosses val="autoZero"/>
        <c:auto val="1"/>
        <c:lblAlgn val="ctr"/>
        <c:lblOffset val="100"/>
        <c:noMultiLvlLbl val="0"/>
      </c:catAx>
      <c:valAx>
        <c:axId val="1522435872"/>
        <c:scaling>
          <c:orientation val="minMax"/>
          <c:max val="4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5224344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Fase</a:t>
            </a:r>
            <a:r>
              <a:rPr lang="es-ES" baseline="0"/>
              <a:t> ejecución</a:t>
            </a:r>
            <a:endParaRPr lang="es-E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'MIXTOS-CIVIL '!$H$4</c:f>
              <c:strCache>
                <c:ptCount val="1"/>
                <c:pt idx="0">
                  <c:v>Ejecuciones ingresadas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'MIXTOS-CIVIL '!$A$5:$A$120</c:f>
              <c:strCache>
                <c:ptCount val="116"/>
                <c:pt idx="0">
                  <c:v>SEC.  CIVIL Y DE INSTRUC. DEL T.  DE INSTAN. DE ALCOI/ALCOY. PLAZA Nº 1</c:v>
                </c:pt>
                <c:pt idx="1">
                  <c:v>SEC.  CIVIL Y DE INSTRUC. DEL T.  DE INSTAN. DE ALCOI/ALCOY. PLAZA Nº 2</c:v>
                </c:pt>
                <c:pt idx="2">
                  <c:v>SEC.  CIVIL Y DE INSTRUC. DEL T.  DE INSTAN. DE ALCOI/ALCOY. PLAZA Nº 3</c:v>
                </c:pt>
                <c:pt idx="3">
                  <c:v>SEC.  CIVIL Y DE INSTRUC. DEL T.  DE INSTAN. DE ALCOI/ALCOY. PLAZA Nº 4</c:v>
                </c:pt>
                <c:pt idx="4">
                  <c:v>SEC.  CIVIL Y DE INSTRUC. DEL T.  DE INSTAN. DE LA VILA JOIOSA/VILLAJOYOSA. PLAZA Nº 1</c:v>
                </c:pt>
                <c:pt idx="5">
                  <c:v>SEC.  CIVIL Y DE INSTRUC. DEL T.  DE INSTAN. DE LA VILA JOIOSA/VILLAJOYOSA. PLAZA Nº 2</c:v>
                </c:pt>
                <c:pt idx="6">
                  <c:v>SEC.  CIVIL Y DE INSTRUC. DEL T.  DE INSTAN. DE LA VILA JOIOSA/VILLAJOYOSA. PLAZA Nº 3</c:v>
                </c:pt>
                <c:pt idx="7">
                  <c:v>SEC.  CIVIL Y DE INSTRUC. DEL T.  DE INSTAN. DE LA VILA JOIOSA/VILLAJOYOSA. PLAZA Nº 4</c:v>
                </c:pt>
                <c:pt idx="8">
                  <c:v>SEC.  CIVIL Y DE INSTRUC. DEL T.  DE INSTAN. DE ELDA. PLAZA Nº 1</c:v>
                </c:pt>
                <c:pt idx="9">
                  <c:v>SEC.  CIVIL Y DE INSTRUC. DEL T.  DE INSTAN. DE ELDA. PLAZA Nº 2</c:v>
                </c:pt>
                <c:pt idx="10">
                  <c:v>SEC.  CIVIL Y DE INSTRUC. DEL T.  DE INSTAN. DE ELDA. PLAZA Nº 3</c:v>
                </c:pt>
                <c:pt idx="11">
                  <c:v>SEC.  CIVIL Y DE INSTRUC. DEL T.  DE INSTAN. DE ELDA. PLAZA Nº 4</c:v>
                </c:pt>
                <c:pt idx="12">
                  <c:v>JDO.  DE 1ª.  INSTAN. E INSTRUCCIÓN Nº.  1 DE VILLENA</c:v>
                </c:pt>
                <c:pt idx="13">
                  <c:v>JDO.  DE 1ª.  INSTAN. E INSTRUCCIÓN Nº.  2 DE VILLENA</c:v>
                </c:pt>
                <c:pt idx="14">
                  <c:v>JDO.  DE 1ª.  INSTAN. E INSTRUCCIÓN Nº.  3 DE VILLENA</c:v>
                </c:pt>
                <c:pt idx="15">
                  <c:v>SEC.  CIVIL Y DE INSTRUC. DEL T.  DE INSTAN. DE SANT VICENT DEL RASPEIG/SAN VICENTE DEL RASPEIG. PLAZA Nº 1</c:v>
                </c:pt>
                <c:pt idx="16">
                  <c:v>SEC.  CIVIL Y DE INSTRUC. DEL T.  DE INSTAN. DE SANT VICENT DEL RASPEIG/SAN VICENTE DEL RASPEIG. PLAZA Nº 2</c:v>
                </c:pt>
                <c:pt idx="17">
                  <c:v>SEC.  CIVIL Y DE INSTRUC. DEL T.  DE INSTAN. DE SANT VICENT DEL RASPEIG/SAN VICENTE DEL RASPEIG. PLAZA Nº 3</c:v>
                </c:pt>
                <c:pt idx="18">
                  <c:v>SEC.  CIVIL Y DE INSTRUC. DEL T.  DE INSTAN. DE SANT VICENT DEL RASPEIG/SAN VICENTE DEL RASPEIG. PLAZA Nº 4</c:v>
                </c:pt>
                <c:pt idx="19">
                  <c:v>SEC.  CIVIL Y DE INSTRUC. DEL T.  DE INSTAN. DE NOVELDA. PLAZA Nº 1</c:v>
                </c:pt>
                <c:pt idx="20">
                  <c:v>SEC.  CIVIL Y DE INSTRUC. DEL T.  DE INSTAN. DE NOVELDA. PLAZA Nº 2</c:v>
                </c:pt>
                <c:pt idx="21">
                  <c:v>SEC.  CIVIL Y DE INSTRUC. DEL T.  DE INSTAN. DE NOVELDA. PLAZA Nº 3</c:v>
                </c:pt>
                <c:pt idx="22">
                  <c:v>SEC.  CIVIL Y DE INSTRUC. DEL T.  DE INSTAN. DE NOVELDA. PLAZA Nº 4</c:v>
                </c:pt>
                <c:pt idx="23">
                  <c:v>SEC.  CIVIL Y DE INSTRUC. DEL T.  DE INSTAN. DE IBI. PLAZA Nº 1</c:v>
                </c:pt>
                <c:pt idx="24">
                  <c:v>SEC.  CIVIL Y DE INSTRUC. DEL T.  DE INSTAN. DE IBI. PLAZA Nº 2</c:v>
                </c:pt>
                <c:pt idx="25">
                  <c:v>SEC.  CIVIL Y DE INSTRUC. DEL T.  DE INSTAN. DE SEGORBE. PLAZA Nº 1</c:v>
                </c:pt>
                <c:pt idx="26">
                  <c:v>JDO.  DE 1ª.  INSTAN. E INSTRUCCIÓN Nº.  1 DE VINARÒS</c:v>
                </c:pt>
                <c:pt idx="27">
                  <c:v>JDO.  DE 1ª.  INSTAN. E INSTRUCCIÓN Nº.  2 DE VINARÒS</c:v>
                </c:pt>
                <c:pt idx="28">
                  <c:v>JDO.  DE 1ª.  INSTAN. E INSTRUCCIÓN Nº.  3 DE VINARÒS</c:v>
                </c:pt>
                <c:pt idx="29">
                  <c:v>JDO.  DE 1ª.  INSTAN. E INSTRUCCIÓN Nº.  4 DE VINARÒS</c:v>
                </c:pt>
                <c:pt idx="30">
                  <c:v>JDO.  DE 1ª.  INSTAN. E INSTRUCCIÓN Nº.  5 DE VINARÒS</c:v>
                </c:pt>
                <c:pt idx="31">
                  <c:v>SEC.  CIVIL Y DE INSTRUC. DEL T.  DE INSTAN. DE NULES. PLAZA Nº 1</c:v>
                </c:pt>
                <c:pt idx="32">
                  <c:v>SEC.  CIVIL Y DE INSTRUC. DEL T.  DE INSTAN. DE NULES. PLAZA Nº 2</c:v>
                </c:pt>
                <c:pt idx="33">
                  <c:v>SEC.  CIVIL Y DE INSTRUC. DEL T.  DE INSTAN. DE NULES. PLAZA Nº 3</c:v>
                </c:pt>
                <c:pt idx="34">
                  <c:v>SEC.  CIVIL Y DE INSTRUC. DEL T.  DE INSTAN. DE NULES. PLAZA Nº 4</c:v>
                </c:pt>
                <c:pt idx="35">
                  <c:v>SEC.  CIVIL Y DE INSTRUC. DEL T.  DE INSTAN. DE NULES. PLAZA Nº 5</c:v>
                </c:pt>
                <c:pt idx="36">
                  <c:v>SEC.  CIVIL Y DE INSTRUC. DEL T.  DE INSTAN. DE NULES. PLAZA Nº 6</c:v>
                </c:pt>
                <c:pt idx="37">
                  <c:v>SEC.  CIVIL Y DE INSTRUC. DEL T.  DE INSTAN. DE VILA-REAL. PLAZA Nº 1</c:v>
                </c:pt>
                <c:pt idx="38">
                  <c:v>SEC.  CIVIL Y DE INSTRUC. DEL T.  DE INSTAN. DE VILA-REAL. PLAZA Nº 2</c:v>
                </c:pt>
                <c:pt idx="39">
                  <c:v>SEC.  CIVIL Y DE INSTRUC. DEL T.  DE INSTAN. DE VILA-REAL. PLAZA Nº 3</c:v>
                </c:pt>
                <c:pt idx="40">
                  <c:v>SEC.  CIVIL Y DE INSTRUC. DEL T.  DE INSTAN. DE VILA-REAL. PLAZA Nº 4</c:v>
                </c:pt>
                <c:pt idx="41">
                  <c:v>SEC.  CIVIL Y DE INSTRUC. DEL T.  DE INSTAN. DE VILA-REAL. PLAZA Nº 5</c:v>
                </c:pt>
                <c:pt idx="42">
                  <c:v>SEC.  CIVIL Y DE INSTRUC. DEL T.  DE INSTAN. DE LLIRIA. PLAZA Nº 1</c:v>
                </c:pt>
                <c:pt idx="43">
                  <c:v>SEC.  CIVIL Y DE INSTRUC. DEL T.  DE INSTAN. DE LLIRIA. PLAZA Nº 2</c:v>
                </c:pt>
                <c:pt idx="44">
                  <c:v>SEC.  CIVIL Y DE INSTRUC. DEL T.  DE INSTAN. DE LLIRIA. PLAZA Nº 3</c:v>
                </c:pt>
                <c:pt idx="45">
                  <c:v>SEC.  CIVIL Y DE INSTRUC. DEL T.  DE INSTAN. DE LLIRIA. PLAZA Nº 4</c:v>
                </c:pt>
                <c:pt idx="46">
                  <c:v>SEC.  CIVIL Y DE INSTRUC. DEL T.  DE INSTAN. DE LLIRIA. PLAZA Nº 5</c:v>
                </c:pt>
                <c:pt idx="47">
                  <c:v>SEC.  CIVIL Y DE INSTRUC. DEL T.  DE INSTAN. DE LLIRIA. PLAZA Nº 6</c:v>
                </c:pt>
                <c:pt idx="48">
                  <c:v>SEC.  CIVIL Y DE INSTRUC. DEL T.  DE INSTAN. DE LLIRIA. PLAZA Nº 7</c:v>
                </c:pt>
                <c:pt idx="49">
                  <c:v>SEC.  CIVIL Y DE INSTRUC. DEL T.  DE INSTAN. DE LLIRIA. PLAZA Nº 8</c:v>
                </c:pt>
                <c:pt idx="50">
                  <c:v>SEC.  CIVIL Y DE INSTRUC. DEL T.  DE INSTAN. DE ONTINYENT. PLAZA Nº 1</c:v>
                </c:pt>
                <c:pt idx="51">
                  <c:v>SEC.  CIVIL Y DE INSTRUC. DEL T.  DE INSTAN. DE ONTINYENT. PLAZA Nº 2</c:v>
                </c:pt>
                <c:pt idx="52">
                  <c:v>SEC.  CIVIL Y DE INSTRUC. DEL T.  DE INSTAN. DE ONTINYENT. PLAZA Nº 3</c:v>
                </c:pt>
                <c:pt idx="53">
                  <c:v>SEC.  CIVIL Y DE INSTRUC. DEL T.  DE INSTAN. DE ONTINYENT. PLAZA Nº 4</c:v>
                </c:pt>
                <c:pt idx="54">
                  <c:v>SEC.  CIVIL Y DE INSTRUC. DEL T.  DE INSTAN. DE SUECA. PLAZA Nº 1</c:v>
                </c:pt>
                <c:pt idx="55">
                  <c:v>SEC.  CIVIL Y DE INSTRUC. DEL T.  DE INSTAN. DE SUECA. PLAZA Nº 2</c:v>
                </c:pt>
                <c:pt idx="56">
                  <c:v>SEC.  CIVIL Y DE INSTRUC. DEL T.  DE INSTAN. DE SUECA. PLAZA Nº 3</c:v>
                </c:pt>
                <c:pt idx="57">
                  <c:v>SEC.  CIVIL Y DE INSTRUC. DEL T.  DE INSTAN. DE SUECA. PLAZA Nº 4</c:v>
                </c:pt>
                <c:pt idx="58">
                  <c:v>SEC.  CIVIL Y DE INSTRUC. DEL T.  DE INSTAN. DE SUECA. PLAZA Nº 5</c:v>
                </c:pt>
                <c:pt idx="59">
                  <c:v>SEC.  CIVIL Y DE INSTRUC. DEL T.  DE INSTAN. DE SUECA. PLAZA Nº 6</c:v>
                </c:pt>
                <c:pt idx="60">
                  <c:v>SEC.  CIVIL Y DE INSTRUC. DEL T.  DE INSTAN. DE SAGUNT/SAGUNTO. PLAZA Nº 1</c:v>
                </c:pt>
                <c:pt idx="61">
                  <c:v>SEC.  CIVIL Y DE INSTRUC. DEL T.  DE INSTAN. DE SAGUNT/SAGUNTO. PLAZA Nº 2</c:v>
                </c:pt>
                <c:pt idx="62">
                  <c:v>SEC.  CIVIL Y DE INSTRUC. DEL T.  DE INSTAN. DE SAGUNT/SAGUNTO. PLAZA Nº 3</c:v>
                </c:pt>
                <c:pt idx="63">
                  <c:v>SEC.  CIVIL Y DE INSTRUC. DEL T.  DE INSTAN. DE SAGUNT/SAGUNTO. PLAZA Nº 4</c:v>
                </c:pt>
                <c:pt idx="64">
                  <c:v>SEC.  CIVIL Y DE INSTRUC. DEL T.  DE INSTAN. DE SAGUNT/SAGUNTO. PLAZA Nº 5</c:v>
                </c:pt>
                <c:pt idx="65">
                  <c:v>SEC.  CIVIL Y DE INSTRUC. DEL T.  DE INSTAN. DE SAGUNT/SAGUNTO. PLAZA Nº 6</c:v>
                </c:pt>
                <c:pt idx="66">
                  <c:v>SEC.  CIVIL Y DE INSTRUC. DEL T.  DE INSTAN. DE SAGUNT/SAGUNTO. PLAZA Nº 7</c:v>
                </c:pt>
                <c:pt idx="67">
                  <c:v>SEC.  CIVIL Y DE INSTRUC. DEL T.  DE INSTAN. DE ALZIRA. PLAZA Nº 1</c:v>
                </c:pt>
                <c:pt idx="68">
                  <c:v>SEC.  CIVIL Y DE INSTRUC. DEL T.  DE INSTAN. DE ALZIRA. PLAZA Nº 2</c:v>
                </c:pt>
                <c:pt idx="69">
                  <c:v>SEC.  CIVIL Y DE INSTRUC. DEL T.  DE INSTAN. DE ALZIRA. PLAZA Nº 3</c:v>
                </c:pt>
                <c:pt idx="70">
                  <c:v>SEC.  CIVIL Y DE INSTRUC. DEL T.  DE INSTAN. DE ALZIRA. PLAZA Nº 4</c:v>
                </c:pt>
                <c:pt idx="71">
                  <c:v>SEC.  CIVIL Y DE INSTRUC. DEL T.  DE INSTAN. DE ALZIRA. PLAZA Nº 5</c:v>
                </c:pt>
                <c:pt idx="72">
                  <c:v>SEC.  CIVIL Y DE INSTRUC. DEL T.  DE INSTAN. DE ALZIRA. PLAZA Nº 6</c:v>
                </c:pt>
                <c:pt idx="73">
                  <c:v>SEC.  CIVIL Y DE INSTRUC. DEL T.  DE INSTAN. DE ALZIRA. PLAZA Nº 7</c:v>
                </c:pt>
                <c:pt idx="74">
                  <c:v>SEC.  CIVIL Y DE INSTRUC. DEL T.  DE INSTAN. DE CARLET. PLAZA Nº 1</c:v>
                </c:pt>
                <c:pt idx="75">
                  <c:v>SEC.  CIVIL Y DE INSTRUC. DEL T.  DE INSTAN. DE CARLET. PLAZA Nº 2</c:v>
                </c:pt>
                <c:pt idx="76">
                  <c:v>SEC.  CIVIL Y DE INSTRUC. DEL T.  DE INSTAN. DE CARLET. PLAZA Nº 3</c:v>
                </c:pt>
                <c:pt idx="77">
                  <c:v>SEC.  CIVIL Y DE INSTRUC. DEL T.  DE INSTAN. DE CARLET. PLAZA Nº 4</c:v>
                </c:pt>
                <c:pt idx="78">
                  <c:v>SEC.  CIVIL Y DE INSTRUC. DEL T.  DE INSTAN. DE XATIVA. PLAZA Nº 1</c:v>
                </c:pt>
                <c:pt idx="79">
                  <c:v>SEC.  CIVIL Y DE INSTRUC. DEL T.  DE INSTAN. DE XATIVA. PLAZA Nº 2</c:v>
                </c:pt>
                <c:pt idx="80">
                  <c:v>SEC.  CIVIL Y DE INSTRUC. DEL T.  DE INSTAN. DE XATIVA. PLAZA Nº 3</c:v>
                </c:pt>
                <c:pt idx="81">
                  <c:v>SEC.  CIVIL Y DE INSTRUC. DEL T.  DE INSTAN. DE XATIVA. PLAZA Nº 4</c:v>
                </c:pt>
                <c:pt idx="82">
                  <c:v>SEC.  CIVIL Y DE INSTRUC. DEL T.  DE INSTAN. DE REQUENA. PLAZA Nº 1</c:v>
                </c:pt>
                <c:pt idx="83">
                  <c:v>SEC.  CIVIL Y DE INSTRUC. DEL T.  DE INSTAN. DE REQUENA. PLAZA Nº 2</c:v>
                </c:pt>
                <c:pt idx="84">
                  <c:v>SEC.  CIVIL Y DE INSTRUC. DEL T.  DE INSTAN. DE REQUENA. PLAZA Nº 3</c:v>
                </c:pt>
                <c:pt idx="85">
                  <c:v>SEC.  CIVIL Y DE INSTRUC. DEL T.  DE INSTAN. DE REQUENA. PLAZA Nº 4</c:v>
                </c:pt>
                <c:pt idx="86">
                  <c:v>SEC.  CIVIL Y DE INSTRUC. DEL T.  DE INSTAN. DE CATARROJA. PLAZA Nº 1</c:v>
                </c:pt>
                <c:pt idx="87">
                  <c:v>SEC.  CIVIL Y DE INSTRUC. DEL T.  DE INSTAN. DE CATARROJA. PLAZA Nº 2</c:v>
                </c:pt>
                <c:pt idx="88">
                  <c:v>SEC.  CIVIL Y DE INSTRUC. DEL T.  DE INSTAN. DE CATARROJA. PLAZA Nº 3</c:v>
                </c:pt>
                <c:pt idx="89">
                  <c:v>SEC.  CIVIL Y DE INSTRUC. DEL T.  DE INSTAN. DE CATARROJA. PLAZA Nº 4</c:v>
                </c:pt>
                <c:pt idx="90">
                  <c:v>SEC.  CIVIL Y DE INSTRUC. DEL T.  DE INSTAN. DE CATARROJA. PLAZA Nº 5</c:v>
                </c:pt>
                <c:pt idx="91">
                  <c:v>SEC.  CIVIL Y DE INSTRUC. DEL T.  DE INSTAN. DE MONTCADA/MONCADA. PLAZA Nº 1</c:v>
                </c:pt>
                <c:pt idx="92">
                  <c:v>SEC.  CIVIL Y DE INSTRUC. DEL T.  DE INSTAN. DE MONTCADA/MONCADA. PLAZA Nº 2</c:v>
                </c:pt>
                <c:pt idx="93">
                  <c:v>SEC.  CIVIL Y DE INSTRUC. DEL T.  DE INSTAN. DE MONTCADA/MONCADA. PLAZA Nº 3</c:v>
                </c:pt>
                <c:pt idx="94">
                  <c:v>SEC.  CIVIL Y DE INSTRUC. DEL T.  DE INSTAN. DE MONTCADA/MONCADA. PLAZA Nº 4</c:v>
                </c:pt>
                <c:pt idx="95">
                  <c:v>SEC.  CIVIL Y DE INSTRUC. DEL T.  DE INSTAN. DE PATERNA. PLAZA Nº 1</c:v>
                </c:pt>
                <c:pt idx="96">
                  <c:v>SEC.  CIVIL Y DE INSTRUC. DEL T.  DE INSTAN. DE PATERNA. PLAZA Nº 2</c:v>
                </c:pt>
                <c:pt idx="97">
                  <c:v>SEC.  CIVIL Y DE INSTRUC. DEL T.  DE INSTAN. DE PATERNA. PLAZA Nº 3</c:v>
                </c:pt>
                <c:pt idx="98">
                  <c:v>SEC.  CIVIL Y DE INSTRUC. DEL T.  DE INSTAN. DE PATERNA. PLAZA Nº 4</c:v>
                </c:pt>
                <c:pt idx="99">
                  <c:v>SEC.  CIVIL Y DE INSTRUC. DEL T.  DE INSTAN. DE PATERNA. PLAZA Nº 5</c:v>
                </c:pt>
                <c:pt idx="100">
                  <c:v>SEC.  CIVIL Y DE INSTRUC. DEL T.  DE INSTAN. DE PATERNA. PLAZA Nº 6</c:v>
                </c:pt>
                <c:pt idx="101">
                  <c:v>SEC.  CIVIL Y DE INSTRUC. DEL T.  DE INSTAN. DE PATERNA. PLAZA Nº 7</c:v>
                </c:pt>
                <c:pt idx="102">
                  <c:v>SEC.  CIVIL Y DE INSTRUC. DEL T.  DE INSTAN. DE QUART DE POBLET. PLAZA Nº 1</c:v>
                </c:pt>
                <c:pt idx="103">
                  <c:v>SEC.  CIVIL Y DE INSTRUC. DEL T.  DE INSTAN. DE QUART DE POBLET. PLAZA Nº 2</c:v>
                </c:pt>
                <c:pt idx="104">
                  <c:v>SEC.  CIVIL Y DE INSTRUC. DEL T.  DE INSTAN. DE QUART DE POBLET. PLAZA Nº 3</c:v>
                </c:pt>
                <c:pt idx="105">
                  <c:v>SEC.  CIVIL Y DE INSTRUC. DEL T.  DE INSTAN. DE MISLATA. PLAZA Nº 1</c:v>
                </c:pt>
                <c:pt idx="106">
                  <c:v>SEC.  CIVIL Y DE INSTRUC. DEL T.  DE INSTAN. DE MISLATA. PLAZA Nº 2</c:v>
                </c:pt>
                <c:pt idx="107">
                  <c:v>SEC.  CIVIL Y DE INSTRUC. DEL T.  DE INSTAN. DE MISLATA. PLAZA Nº 3</c:v>
                </c:pt>
                <c:pt idx="108">
                  <c:v>SEC.  CIVIL Y DE INSTRUC. DEL T.  DE INSTAN. DE MISLATA. PLAZA Nº 4</c:v>
                </c:pt>
                <c:pt idx="109">
                  <c:v>SEC.  CIVIL Y DE INSTRUC. DEL T.  DE INSTAN. DE MASSAMAGRELL. PLAZA Nº 1</c:v>
                </c:pt>
                <c:pt idx="110">
                  <c:v>SEC.  CIVIL Y DE INSTRUC. DEL T.  DE INSTAN. DE MASSAMAGRELL. PLAZA Nº 2</c:v>
                </c:pt>
                <c:pt idx="111">
                  <c:v>SEC.  CIVIL Y DE INSTRUC. DEL T.  DE INSTAN. DE MASSAMAGRELL. PLAZA Nº 3</c:v>
                </c:pt>
                <c:pt idx="112">
                  <c:v>SEC.  CIVIL Y DE INSTRUC. DEL T.  DE INSTAN. DE MASSAMAGRELL. PLAZA Nº 4</c:v>
                </c:pt>
                <c:pt idx="113">
                  <c:v>SEC.  CIVIL Y DE INSTRUC. DEL T.  DE INSTAN. DE PICASSENT. PLAZA Nº 1</c:v>
                </c:pt>
                <c:pt idx="114">
                  <c:v>SEC.  CIVIL Y DE INSTRUC. DEL T.  DE INSTAN. DE PICASSENT. PLAZA Nº 2</c:v>
                </c:pt>
                <c:pt idx="115">
                  <c:v>SEC.  CIVIL Y DE INSTRUC. DEL T.  DE INSTAN. DE PICASSENT. PLAZA Nº 3</c:v>
                </c:pt>
              </c:strCache>
            </c:strRef>
          </c:cat>
          <c:val>
            <c:numRef>
              <c:f>'MIXTOS-CIVIL '!$H$5:$H$120</c:f>
              <c:numCache>
                <c:formatCode>#,##0</c:formatCode>
                <c:ptCount val="116"/>
                <c:pt idx="0">
                  <c:v>137</c:v>
                </c:pt>
                <c:pt idx="1">
                  <c:v>181</c:v>
                </c:pt>
                <c:pt idx="2">
                  <c:v>237</c:v>
                </c:pt>
                <c:pt idx="3">
                  <c:v>295</c:v>
                </c:pt>
                <c:pt idx="4">
                  <c:v>649</c:v>
                </c:pt>
                <c:pt idx="5">
                  <c:v>227</c:v>
                </c:pt>
                <c:pt idx="6">
                  <c:v>174</c:v>
                </c:pt>
                <c:pt idx="7">
                  <c:v>238</c:v>
                </c:pt>
                <c:pt idx="8">
                  <c:v>212</c:v>
                </c:pt>
                <c:pt idx="9">
                  <c:v>296</c:v>
                </c:pt>
                <c:pt idx="10">
                  <c:v>225</c:v>
                </c:pt>
                <c:pt idx="11">
                  <c:v>284</c:v>
                </c:pt>
                <c:pt idx="12">
                  <c:v>169</c:v>
                </c:pt>
                <c:pt idx="13">
                  <c:v>69</c:v>
                </c:pt>
                <c:pt idx="14">
                  <c:v>473</c:v>
                </c:pt>
                <c:pt idx="15">
                  <c:v>273</c:v>
                </c:pt>
                <c:pt idx="16">
                  <c:v>260</c:v>
                </c:pt>
                <c:pt idx="17">
                  <c:v>298</c:v>
                </c:pt>
                <c:pt idx="18">
                  <c:v>296</c:v>
                </c:pt>
                <c:pt idx="19">
                  <c:v>192</c:v>
                </c:pt>
                <c:pt idx="20">
                  <c:v>318</c:v>
                </c:pt>
                <c:pt idx="21">
                  <c:v>372</c:v>
                </c:pt>
                <c:pt idx="22">
                  <c:v>333</c:v>
                </c:pt>
                <c:pt idx="23">
                  <c:v>1847</c:v>
                </c:pt>
                <c:pt idx="24">
                  <c:v>192</c:v>
                </c:pt>
                <c:pt idx="25">
                  <c:v>420</c:v>
                </c:pt>
                <c:pt idx="26">
                  <c:v>271</c:v>
                </c:pt>
                <c:pt idx="27">
                  <c:v>162</c:v>
                </c:pt>
                <c:pt idx="28">
                  <c:v>270</c:v>
                </c:pt>
                <c:pt idx="29">
                  <c:v>81</c:v>
                </c:pt>
                <c:pt idx="30">
                  <c:v>359</c:v>
                </c:pt>
                <c:pt idx="31">
                  <c:v>147</c:v>
                </c:pt>
                <c:pt idx="32">
                  <c:v>317</c:v>
                </c:pt>
                <c:pt idx="33">
                  <c:v>323</c:v>
                </c:pt>
                <c:pt idx="34">
                  <c:v>202</c:v>
                </c:pt>
                <c:pt idx="35">
                  <c:v>285</c:v>
                </c:pt>
                <c:pt idx="36">
                  <c:v>160</c:v>
                </c:pt>
                <c:pt idx="37">
                  <c:v>170</c:v>
                </c:pt>
                <c:pt idx="38">
                  <c:v>162</c:v>
                </c:pt>
                <c:pt idx="39">
                  <c:v>147</c:v>
                </c:pt>
                <c:pt idx="40">
                  <c:v>287</c:v>
                </c:pt>
                <c:pt idx="41">
                  <c:v>147</c:v>
                </c:pt>
                <c:pt idx="42">
                  <c:v>324</c:v>
                </c:pt>
                <c:pt idx="43">
                  <c:v>269</c:v>
                </c:pt>
                <c:pt idx="44">
                  <c:v>314</c:v>
                </c:pt>
                <c:pt idx="45">
                  <c:v>207</c:v>
                </c:pt>
                <c:pt idx="46">
                  <c:v>531</c:v>
                </c:pt>
                <c:pt idx="47">
                  <c:v>448</c:v>
                </c:pt>
                <c:pt idx="48">
                  <c:v>292</c:v>
                </c:pt>
                <c:pt idx="49">
                  <c:v>302</c:v>
                </c:pt>
                <c:pt idx="50">
                  <c:v>333</c:v>
                </c:pt>
                <c:pt idx="51">
                  <c:v>343</c:v>
                </c:pt>
                <c:pt idx="52">
                  <c:v>194</c:v>
                </c:pt>
                <c:pt idx="53">
                  <c:v>251</c:v>
                </c:pt>
                <c:pt idx="54">
                  <c:v>264</c:v>
                </c:pt>
                <c:pt idx="55">
                  <c:v>259</c:v>
                </c:pt>
                <c:pt idx="56">
                  <c:v>227</c:v>
                </c:pt>
                <c:pt idx="57">
                  <c:v>207</c:v>
                </c:pt>
                <c:pt idx="58">
                  <c:v>240</c:v>
                </c:pt>
                <c:pt idx="59">
                  <c:v>278</c:v>
                </c:pt>
                <c:pt idx="60">
                  <c:v>139</c:v>
                </c:pt>
                <c:pt idx="61">
                  <c:v>249</c:v>
                </c:pt>
                <c:pt idx="62">
                  <c:v>120</c:v>
                </c:pt>
                <c:pt idx="63">
                  <c:v>276</c:v>
                </c:pt>
                <c:pt idx="64">
                  <c:v>171</c:v>
                </c:pt>
                <c:pt idx="65">
                  <c:v>229</c:v>
                </c:pt>
                <c:pt idx="66">
                  <c:v>243</c:v>
                </c:pt>
                <c:pt idx="67">
                  <c:v>321</c:v>
                </c:pt>
                <c:pt idx="68">
                  <c:v>321</c:v>
                </c:pt>
                <c:pt idx="69">
                  <c:v>334</c:v>
                </c:pt>
                <c:pt idx="70">
                  <c:v>216</c:v>
                </c:pt>
                <c:pt idx="71">
                  <c:v>529</c:v>
                </c:pt>
                <c:pt idx="72">
                  <c:v>320</c:v>
                </c:pt>
                <c:pt idx="73">
                  <c:v>347</c:v>
                </c:pt>
                <c:pt idx="74">
                  <c:v>316</c:v>
                </c:pt>
                <c:pt idx="75">
                  <c:v>180</c:v>
                </c:pt>
                <c:pt idx="76">
                  <c:v>281</c:v>
                </c:pt>
                <c:pt idx="77">
                  <c:v>172</c:v>
                </c:pt>
                <c:pt idx="78">
                  <c:v>294</c:v>
                </c:pt>
                <c:pt idx="79">
                  <c:v>283</c:v>
                </c:pt>
                <c:pt idx="80">
                  <c:v>252</c:v>
                </c:pt>
                <c:pt idx="81">
                  <c:v>181</c:v>
                </c:pt>
                <c:pt idx="82">
                  <c:v>147</c:v>
                </c:pt>
                <c:pt idx="83">
                  <c:v>189</c:v>
                </c:pt>
                <c:pt idx="84">
                  <c:v>239</c:v>
                </c:pt>
                <c:pt idx="85">
                  <c:v>234</c:v>
                </c:pt>
                <c:pt idx="86">
                  <c:v>308</c:v>
                </c:pt>
                <c:pt idx="87">
                  <c:v>153</c:v>
                </c:pt>
                <c:pt idx="88">
                  <c:v>205</c:v>
                </c:pt>
                <c:pt idx="89">
                  <c:v>207</c:v>
                </c:pt>
                <c:pt idx="90">
                  <c:v>287</c:v>
                </c:pt>
                <c:pt idx="91">
                  <c:v>269</c:v>
                </c:pt>
                <c:pt idx="92">
                  <c:v>321</c:v>
                </c:pt>
                <c:pt idx="93">
                  <c:v>351</c:v>
                </c:pt>
                <c:pt idx="94">
                  <c:v>231</c:v>
                </c:pt>
                <c:pt idx="95">
                  <c:v>259</c:v>
                </c:pt>
                <c:pt idx="96">
                  <c:v>287</c:v>
                </c:pt>
                <c:pt idx="97">
                  <c:v>261</c:v>
                </c:pt>
                <c:pt idx="98">
                  <c:v>282</c:v>
                </c:pt>
                <c:pt idx="99">
                  <c:v>244</c:v>
                </c:pt>
                <c:pt idx="100">
                  <c:v>360</c:v>
                </c:pt>
                <c:pt idx="101">
                  <c:v>110</c:v>
                </c:pt>
                <c:pt idx="102">
                  <c:v>239</c:v>
                </c:pt>
                <c:pt idx="103">
                  <c:v>283</c:v>
                </c:pt>
                <c:pt idx="104">
                  <c:v>268</c:v>
                </c:pt>
                <c:pt idx="105">
                  <c:v>169</c:v>
                </c:pt>
                <c:pt idx="106">
                  <c:v>251</c:v>
                </c:pt>
                <c:pt idx="107">
                  <c:v>278</c:v>
                </c:pt>
                <c:pt idx="108">
                  <c:v>291</c:v>
                </c:pt>
                <c:pt idx="109">
                  <c:v>233</c:v>
                </c:pt>
                <c:pt idx="110">
                  <c:v>270</c:v>
                </c:pt>
                <c:pt idx="111">
                  <c:v>197</c:v>
                </c:pt>
                <c:pt idx="112">
                  <c:v>271</c:v>
                </c:pt>
                <c:pt idx="113">
                  <c:v>423</c:v>
                </c:pt>
                <c:pt idx="114">
                  <c:v>319</c:v>
                </c:pt>
                <c:pt idx="115">
                  <c:v>251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2C1-44A2-9BE0-B903D4AA2D15}"/>
            </c:ext>
          </c:extLst>
        </c:ser>
        <c:ser>
          <c:idx val="1"/>
          <c:order val="1"/>
          <c:tx>
            <c:strRef>
              <c:f>'MIXTOS-CIVIL '!$I$4</c:f>
              <c:strCache>
                <c:ptCount val="1"/>
                <c:pt idx="0">
                  <c:v>Ejecuciones terminadas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'MIXTOS-CIVIL '!$A$5:$A$120</c:f>
              <c:strCache>
                <c:ptCount val="116"/>
                <c:pt idx="0">
                  <c:v>SEC.  CIVIL Y DE INSTRUC. DEL T.  DE INSTAN. DE ALCOI/ALCOY. PLAZA Nº 1</c:v>
                </c:pt>
                <c:pt idx="1">
                  <c:v>SEC.  CIVIL Y DE INSTRUC. DEL T.  DE INSTAN. DE ALCOI/ALCOY. PLAZA Nº 2</c:v>
                </c:pt>
                <c:pt idx="2">
                  <c:v>SEC.  CIVIL Y DE INSTRUC. DEL T.  DE INSTAN. DE ALCOI/ALCOY. PLAZA Nº 3</c:v>
                </c:pt>
                <c:pt idx="3">
                  <c:v>SEC.  CIVIL Y DE INSTRUC. DEL T.  DE INSTAN. DE ALCOI/ALCOY. PLAZA Nº 4</c:v>
                </c:pt>
                <c:pt idx="4">
                  <c:v>SEC.  CIVIL Y DE INSTRUC. DEL T.  DE INSTAN. DE LA VILA JOIOSA/VILLAJOYOSA. PLAZA Nº 1</c:v>
                </c:pt>
                <c:pt idx="5">
                  <c:v>SEC.  CIVIL Y DE INSTRUC. DEL T.  DE INSTAN. DE LA VILA JOIOSA/VILLAJOYOSA. PLAZA Nº 2</c:v>
                </c:pt>
                <c:pt idx="6">
                  <c:v>SEC.  CIVIL Y DE INSTRUC. DEL T.  DE INSTAN. DE LA VILA JOIOSA/VILLAJOYOSA. PLAZA Nº 3</c:v>
                </c:pt>
                <c:pt idx="7">
                  <c:v>SEC.  CIVIL Y DE INSTRUC. DEL T.  DE INSTAN. DE LA VILA JOIOSA/VILLAJOYOSA. PLAZA Nº 4</c:v>
                </c:pt>
                <c:pt idx="8">
                  <c:v>SEC.  CIVIL Y DE INSTRUC. DEL T.  DE INSTAN. DE ELDA. PLAZA Nº 1</c:v>
                </c:pt>
                <c:pt idx="9">
                  <c:v>SEC.  CIVIL Y DE INSTRUC. DEL T.  DE INSTAN. DE ELDA. PLAZA Nº 2</c:v>
                </c:pt>
                <c:pt idx="10">
                  <c:v>SEC.  CIVIL Y DE INSTRUC. DEL T.  DE INSTAN. DE ELDA. PLAZA Nº 3</c:v>
                </c:pt>
                <c:pt idx="11">
                  <c:v>SEC.  CIVIL Y DE INSTRUC. DEL T.  DE INSTAN. DE ELDA. PLAZA Nº 4</c:v>
                </c:pt>
                <c:pt idx="12">
                  <c:v>JDO.  DE 1ª.  INSTAN. E INSTRUCCIÓN Nº.  1 DE VILLENA</c:v>
                </c:pt>
                <c:pt idx="13">
                  <c:v>JDO.  DE 1ª.  INSTAN. E INSTRUCCIÓN Nº.  2 DE VILLENA</c:v>
                </c:pt>
                <c:pt idx="14">
                  <c:v>JDO.  DE 1ª.  INSTAN. E INSTRUCCIÓN Nº.  3 DE VILLENA</c:v>
                </c:pt>
                <c:pt idx="15">
                  <c:v>SEC.  CIVIL Y DE INSTRUC. DEL T.  DE INSTAN. DE SANT VICENT DEL RASPEIG/SAN VICENTE DEL RASPEIG. PLAZA Nº 1</c:v>
                </c:pt>
                <c:pt idx="16">
                  <c:v>SEC.  CIVIL Y DE INSTRUC. DEL T.  DE INSTAN. DE SANT VICENT DEL RASPEIG/SAN VICENTE DEL RASPEIG. PLAZA Nº 2</c:v>
                </c:pt>
                <c:pt idx="17">
                  <c:v>SEC.  CIVIL Y DE INSTRUC. DEL T.  DE INSTAN. DE SANT VICENT DEL RASPEIG/SAN VICENTE DEL RASPEIG. PLAZA Nº 3</c:v>
                </c:pt>
                <c:pt idx="18">
                  <c:v>SEC.  CIVIL Y DE INSTRUC. DEL T.  DE INSTAN. DE SANT VICENT DEL RASPEIG/SAN VICENTE DEL RASPEIG. PLAZA Nº 4</c:v>
                </c:pt>
                <c:pt idx="19">
                  <c:v>SEC.  CIVIL Y DE INSTRUC. DEL T.  DE INSTAN. DE NOVELDA. PLAZA Nº 1</c:v>
                </c:pt>
                <c:pt idx="20">
                  <c:v>SEC.  CIVIL Y DE INSTRUC. DEL T.  DE INSTAN. DE NOVELDA. PLAZA Nº 2</c:v>
                </c:pt>
                <c:pt idx="21">
                  <c:v>SEC.  CIVIL Y DE INSTRUC. DEL T.  DE INSTAN. DE NOVELDA. PLAZA Nº 3</c:v>
                </c:pt>
                <c:pt idx="22">
                  <c:v>SEC.  CIVIL Y DE INSTRUC. DEL T.  DE INSTAN. DE NOVELDA. PLAZA Nº 4</c:v>
                </c:pt>
                <c:pt idx="23">
                  <c:v>SEC.  CIVIL Y DE INSTRUC. DEL T.  DE INSTAN. DE IBI. PLAZA Nº 1</c:v>
                </c:pt>
                <c:pt idx="24">
                  <c:v>SEC.  CIVIL Y DE INSTRUC. DEL T.  DE INSTAN. DE IBI. PLAZA Nº 2</c:v>
                </c:pt>
                <c:pt idx="25">
                  <c:v>SEC.  CIVIL Y DE INSTRUC. DEL T.  DE INSTAN. DE SEGORBE. PLAZA Nº 1</c:v>
                </c:pt>
                <c:pt idx="26">
                  <c:v>JDO.  DE 1ª.  INSTAN. E INSTRUCCIÓN Nº.  1 DE VINARÒS</c:v>
                </c:pt>
                <c:pt idx="27">
                  <c:v>JDO.  DE 1ª.  INSTAN. E INSTRUCCIÓN Nº.  2 DE VINARÒS</c:v>
                </c:pt>
                <c:pt idx="28">
                  <c:v>JDO.  DE 1ª.  INSTAN. E INSTRUCCIÓN Nº.  3 DE VINARÒS</c:v>
                </c:pt>
                <c:pt idx="29">
                  <c:v>JDO.  DE 1ª.  INSTAN. E INSTRUCCIÓN Nº.  4 DE VINARÒS</c:v>
                </c:pt>
                <c:pt idx="30">
                  <c:v>JDO.  DE 1ª.  INSTAN. E INSTRUCCIÓN Nº.  5 DE VINARÒS</c:v>
                </c:pt>
                <c:pt idx="31">
                  <c:v>SEC.  CIVIL Y DE INSTRUC. DEL T.  DE INSTAN. DE NULES. PLAZA Nº 1</c:v>
                </c:pt>
                <c:pt idx="32">
                  <c:v>SEC.  CIVIL Y DE INSTRUC. DEL T.  DE INSTAN. DE NULES. PLAZA Nº 2</c:v>
                </c:pt>
                <c:pt idx="33">
                  <c:v>SEC.  CIVIL Y DE INSTRUC. DEL T.  DE INSTAN. DE NULES. PLAZA Nº 3</c:v>
                </c:pt>
                <c:pt idx="34">
                  <c:v>SEC.  CIVIL Y DE INSTRUC. DEL T.  DE INSTAN. DE NULES. PLAZA Nº 4</c:v>
                </c:pt>
                <c:pt idx="35">
                  <c:v>SEC.  CIVIL Y DE INSTRUC. DEL T.  DE INSTAN. DE NULES. PLAZA Nº 5</c:v>
                </c:pt>
                <c:pt idx="36">
                  <c:v>SEC.  CIVIL Y DE INSTRUC. DEL T.  DE INSTAN. DE NULES. PLAZA Nº 6</c:v>
                </c:pt>
                <c:pt idx="37">
                  <c:v>SEC.  CIVIL Y DE INSTRUC. DEL T.  DE INSTAN. DE VILA-REAL. PLAZA Nº 1</c:v>
                </c:pt>
                <c:pt idx="38">
                  <c:v>SEC.  CIVIL Y DE INSTRUC. DEL T.  DE INSTAN. DE VILA-REAL. PLAZA Nº 2</c:v>
                </c:pt>
                <c:pt idx="39">
                  <c:v>SEC.  CIVIL Y DE INSTRUC. DEL T.  DE INSTAN. DE VILA-REAL. PLAZA Nº 3</c:v>
                </c:pt>
                <c:pt idx="40">
                  <c:v>SEC.  CIVIL Y DE INSTRUC. DEL T.  DE INSTAN. DE VILA-REAL. PLAZA Nº 4</c:v>
                </c:pt>
                <c:pt idx="41">
                  <c:v>SEC.  CIVIL Y DE INSTRUC. DEL T.  DE INSTAN. DE VILA-REAL. PLAZA Nº 5</c:v>
                </c:pt>
                <c:pt idx="42">
                  <c:v>SEC.  CIVIL Y DE INSTRUC. DEL T.  DE INSTAN. DE LLIRIA. PLAZA Nº 1</c:v>
                </c:pt>
                <c:pt idx="43">
                  <c:v>SEC.  CIVIL Y DE INSTRUC. DEL T.  DE INSTAN. DE LLIRIA. PLAZA Nº 2</c:v>
                </c:pt>
                <c:pt idx="44">
                  <c:v>SEC.  CIVIL Y DE INSTRUC. DEL T.  DE INSTAN. DE LLIRIA. PLAZA Nº 3</c:v>
                </c:pt>
                <c:pt idx="45">
                  <c:v>SEC.  CIVIL Y DE INSTRUC. DEL T.  DE INSTAN. DE LLIRIA. PLAZA Nº 4</c:v>
                </c:pt>
                <c:pt idx="46">
                  <c:v>SEC.  CIVIL Y DE INSTRUC. DEL T.  DE INSTAN. DE LLIRIA. PLAZA Nº 5</c:v>
                </c:pt>
                <c:pt idx="47">
                  <c:v>SEC.  CIVIL Y DE INSTRUC. DEL T.  DE INSTAN. DE LLIRIA. PLAZA Nº 6</c:v>
                </c:pt>
                <c:pt idx="48">
                  <c:v>SEC.  CIVIL Y DE INSTRUC. DEL T.  DE INSTAN. DE LLIRIA. PLAZA Nº 7</c:v>
                </c:pt>
                <c:pt idx="49">
                  <c:v>SEC.  CIVIL Y DE INSTRUC. DEL T.  DE INSTAN. DE LLIRIA. PLAZA Nº 8</c:v>
                </c:pt>
                <c:pt idx="50">
                  <c:v>SEC.  CIVIL Y DE INSTRUC. DEL T.  DE INSTAN. DE ONTINYENT. PLAZA Nº 1</c:v>
                </c:pt>
                <c:pt idx="51">
                  <c:v>SEC.  CIVIL Y DE INSTRUC. DEL T.  DE INSTAN. DE ONTINYENT. PLAZA Nº 2</c:v>
                </c:pt>
                <c:pt idx="52">
                  <c:v>SEC.  CIVIL Y DE INSTRUC. DEL T.  DE INSTAN. DE ONTINYENT. PLAZA Nº 3</c:v>
                </c:pt>
                <c:pt idx="53">
                  <c:v>SEC.  CIVIL Y DE INSTRUC. DEL T.  DE INSTAN. DE ONTINYENT. PLAZA Nº 4</c:v>
                </c:pt>
                <c:pt idx="54">
                  <c:v>SEC.  CIVIL Y DE INSTRUC. DEL T.  DE INSTAN. DE SUECA. PLAZA Nº 1</c:v>
                </c:pt>
                <c:pt idx="55">
                  <c:v>SEC.  CIVIL Y DE INSTRUC. DEL T.  DE INSTAN. DE SUECA. PLAZA Nº 2</c:v>
                </c:pt>
                <c:pt idx="56">
                  <c:v>SEC.  CIVIL Y DE INSTRUC. DEL T.  DE INSTAN. DE SUECA. PLAZA Nº 3</c:v>
                </c:pt>
                <c:pt idx="57">
                  <c:v>SEC.  CIVIL Y DE INSTRUC. DEL T.  DE INSTAN. DE SUECA. PLAZA Nº 4</c:v>
                </c:pt>
                <c:pt idx="58">
                  <c:v>SEC.  CIVIL Y DE INSTRUC. DEL T.  DE INSTAN. DE SUECA. PLAZA Nº 5</c:v>
                </c:pt>
                <c:pt idx="59">
                  <c:v>SEC.  CIVIL Y DE INSTRUC. DEL T.  DE INSTAN. DE SUECA. PLAZA Nº 6</c:v>
                </c:pt>
                <c:pt idx="60">
                  <c:v>SEC.  CIVIL Y DE INSTRUC. DEL T.  DE INSTAN. DE SAGUNT/SAGUNTO. PLAZA Nº 1</c:v>
                </c:pt>
                <c:pt idx="61">
                  <c:v>SEC.  CIVIL Y DE INSTRUC. DEL T.  DE INSTAN. DE SAGUNT/SAGUNTO. PLAZA Nº 2</c:v>
                </c:pt>
                <c:pt idx="62">
                  <c:v>SEC.  CIVIL Y DE INSTRUC. DEL T.  DE INSTAN. DE SAGUNT/SAGUNTO. PLAZA Nº 3</c:v>
                </c:pt>
                <c:pt idx="63">
                  <c:v>SEC.  CIVIL Y DE INSTRUC. DEL T.  DE INSTAN. DE SAGUNT/SAGUNTO. PLAZA Nº 4</c:v>
                </c:pt>
                <c:pt idx="64">
                  <c:v>SEC.  CIVIL Y DE INSTRUC. DEL T.  DE INSTAN. DE SAGUNT/SAGUNTO. PLAZA Nº 5</c:v>
                </c:pt>
                <c:pt idx="65">
                  <c:v>SEC.  CIVIL Y DE INSTRUC. DEL T.  DE INSTAN. DE SAGUNT/SAGUNTO. PLAZA Nº 6</c:v>
                </c:pt>
                <c:pt idx="66">
                  <c:v>SEC.  CIVIL Y DE INSTRUC. DEL T.  DE INSTAN. DE SAGUNT/SAGUNTO. PLAZA Nº 7</c:v>
                </c:pt>
                <c:pt idx="67">
                  <c:v>SEC.  CIVIL Y DE INSTRUC. DEL T.  DE INSTAN. DE ALZIRA. PLAZA Nº 1</c:v>
                </c:pt>
                <c:pt idx="68">
                  <c:v>SEC.  CIVIL Y DE INSTRUC. DEL T.  DE INSTAN. DE ALZIRA. PLAZA Nº 2</c:v>
                </c:pt>
                <c:pt idx="69">
                  <c:v>SEC.  CIVIL Y DE INSTRUC. DEL T.  DE INSTAN. DE ALZIRA. PLAZA Nº 3</c:v>
                </c:pt>
                <c:pt idx="70">
                  <c:v>SEC.  CIVIL Y DE INSTRUC. DEL T.  DE INSTAN. DE ALZIRA. PLAZA Nº 4</c:v>
                </c:pt>
                <c:pt idx="71">
                  <c:v>SEC.  CIVIL Y DE INSTRUC. DEL T.  DE INSTAN. DE ALZIRA. PLAZA Nº 5</c:v>
                </c:pt>
                <c:pt idx="72">
                  <c:v>SEC.  CIVIL Y DE INSTRUC. DEL T.  DE INSTAN. DE ALZIRA. PLAZA Nº 6</c:v>
                </c:pt>
                <c:pt idx="73">
                  <c:v>SEC.  CIVIL Y DE INSTRUC. DEL T.  DE INSTAN. DE ALZIRA. PLAZA Nº 7</c:v>
                </c:pt>
                <c:pt idx="74">
                  <c:v>SEC.  CIVIL Y DE INSTRUC. DEL T.  DE INSTAN. DE CARLET. PLAZA Nº 1</c:v>
                </c:pt>
                <c:pt idx="75">
                  <c:v>SEC.  CIVIL Y DE INSTRUC. DEL T.  DE INSTAN. DE CARLET. PLAZA Nº 2</c:v>
                </c:pt>
                <c:pt idx="76">
                  <c:v>SEC.  CIVIL Y DE INSTRUC. DEL T.  DE INSTAN. DE CARLET. PLAZA Nº 3</c:v>
                </c:pt>
                <c:pt idx="77">
                  <c:v>SEC.  CIVIL Y DE INSTRUC. DEL T.  DE INSTAN. DE CARLET. PLAZA Nº 4</c:v>
                </c:pt>
                <c:pt idx="78">
                  <c:v>SEC.  CIVIL Y DE INSTRUC. DEL T.  DE INSTAN. DE XATIVA. PLAZA Nº 1</c:v>
                </c:pt>
                <c:pt idx="79">
                  <c:v>SEC.  CIVIL Y DE INSTRUC. DEL T.  DE INSTAN. DE XATIVA. PLAZA Nº 2</c:v>
                </c:pt>
                <c:pt idx="80">
                  <c:v>SEC.  CIVIL Y DE INSTRUC. DEL T.  DE INSTAN. DE XATIVA. PLAZA Nº 3</c:v>
                </c:pt>
                <c:pt idx="81">
                  <c:v>SEC.  CIVIL Y DE INSTRUC. DEL T.  DE INSTAN. DE XATIVA. PLAZA Nº 4</c:v>
                </c:pt>
                <c:pt idx="82">
                  <c:v>SEC.  CIVIL Y DE INSTRUC. DEL T.  DE INSTAN. DE REQUENA. PLAZA Nº 1</c:v>
                </c:pt>
                <c:pt idx="83">
                  <c:v>SEC.  CIVIL Y DE INSTRUC. DEL T.  DE INSTAN. DE REQUENA. PLAZA Nº 2</c:v>
                </c:pt>
                <c:pt idx="84">
                  <c:v>SEC.  CIVIL Y DE INSTRUC. DEL T.  DE INSTAN. DE REQUENA. PLAZA Nº 3</c:v>
                </c:pt>
                <c:pt idx="85">
                  <c:v>SEC.  CIVIL Y DE INSTRUC. DEL T.  DE INSTAN. DE REQUENA. PLAZA Nº 4</c:v>
                </c:pt>
                <c:pt idx="86">
                  <c:v>SEC.  CIVIL Y DE INSTRUC. DEL T.  DE INSTAN. DE CATARROJA. PLAZA Nº 1</c:v>
                </c:pt>
                <c:pt idx="87">
                  <c:v>SEC.  CIVIL Y DE INSTRUC. DEL T.  DE INSTAN. DE CATARROJA. PLAZA Nº 2</c:v>
                </c:pt>
                <c:pt idx="88">
                  <c:v>SEC.  CIVIL Y DE INSTRUC. DEL T.  DE INSTAN. DE CATARROJA. PLAZA Nº 3</c:v>
                </c:pt>
                <c:pt idx="89">
                  <c:v>SEC.  CIVIL Y DE INSTRUC. DEL T.  DE INSTAN. DE CATARROJA. PLAZA Nº 4</c:v>
                </c:pt>
                <c:pt idx="90">
                  <c:v>SEC.  CIVIL Y DE INSTRUC. DEL T.  DE INSTAN. DE CATARROJA. PLAZA Nº 5</c:v>
                </c:pt>
                <c:pt idx="91">
                  <c:v>SEC.  CIVIL Y DE INSTRUC. DEL T.  DE INSTAN. DE MONTCADA/MONCADA. PLAZA Nº 1</c:v>
                </c:pt>
                <c:pt idx="92">
                  <c:v>SEC.  CIVIL Y DE INSTRUC. DEL T.  DE INSTAN. DE MONTCADA/MONCADA. PLAZA Nº 2</c:v>
                </c:pt>
                <c:pt idx="93">
                  <c:v>SEC.  CIVIL Y DE INSTRUC. DEL T.  DE INSTAN. DE MONTCADA/MONCADA. PLAZA Nº 3</c:v>
                </c:pt>
                <c:pt idx="94">
                  <c:v>SEC.  CIVIL Y DE INSTRUC. DEL T.  DE INSTAN. DE MONTCADA/MONCADA. PLAZA Nº 4</c:v>
                </c:pt>
                <c:pt idx="95">
                  <c:v>SEC.  CIVIL Y DE INSTRUC. DEL T.  DE INSTAN. DE PATERNA. PLAZA Nº 1</c:v>
                </c:pt>
                <c:pt idx="96">
                  <c:v>SEC.  CIVIL Y DE INSTRUC. DEL T.  DE INSTAN. DE PATERNA. PLAZA Nº 2</c:v>
                </c:pt>
                <c:pt idx="97">
                  <c:v>SEC.  CIVIL Y DE INSTRUC. DEL T.  DE INSTAN. DE PATERNA. PLAZA Nº 3</c:v>
                </c:pt>
                <c:pt idx="98">
                  <c:v>SEC.  CIVIL Y DE INSTRUC. DEL T.  DE INSTAN. DE PATERNA. PLAZA Nº 4</c:v>
                </c:pt>
                <c:pt idx="99">
                  <c:v>SEC.  CIVIL Y DE INSTRUC. DEL T.  DE INSTAN. DE PATERNA. PLAZA Nº 5</c:v>
                </c:pt>
                <c:pt idx="100">
                  <c:v>SEC.  CIVIL Y DE INSTRUC. DEL T.  DE INSTAN. DE PATERNA. PLAZA Nº 6</c:v>
                </c:pt>
                <c:pt idx="101">
                  <c:v>SEC.  CIVIL Y DE INSTRUC. DEL T.  DE INSTAN. DE PATERNA. PLAZA Nº 7</c:v>
                </c:pt>
                <c:pt idx="102">
                  <c:v>SEC.  CIVIL Y DE INSTRUC. DEL T.  DE INSTAN. DE QUART DE POBLET. PLAZA Nº 1</c:v>
                </c:pt>
                <c:pt idx="103">
                  <c:v>SEC.  CIVIL Y DE INSTRUC. DEL T.  DE INSTAN. DE QUART DE POBLET. PLAZA Nº 2</c:v>
                </c:pt>
                <c:pt idx="104">
                  <c:v>SEC.  CIVIL Y DE INSTRUC. DEL T.  DE INSTAN. DE QUART DE POBLET. PLAZA Nº 3</c:v>
                </c:pt>
                <c:pt idx="105">
                  <c:v>SEC.  CIVIL Y DE INSTRUC. DEL T.  DE INSTAN. DE MISLATA. PLAZA Nº 1</c:v>
                </c:pt>
                <c:pt idx="106">
                  <c:v>SEC.  CIVIL Y DE INSTRUC. DEL T.  DE INSTAN. DE MISLATA. PLAZA Nº 2</c:v>
                </c:pt>
                <c:pt idx="107">
                  <c:v>SEC.  CIVIL Y DE INSTRUC. DEL T.  DE INSTAN. DE MISLATA. PLAZA Nº 3</c:v>
                </c:pt>
                <c:pt idx="108">
                  <c:v>SEC.  CIVIL Y DE INSTRUC. DEL T.  DE INSTAN. DE MISLATA. PLAZA Nº 4</c:v>
                </c:pt>
                <c:pt idx="109">
                  <c:v>SEC.  CIVIL Y DE INSTRUC. DEL T.  DE INSTAN. DE MASSAMAGRELL. PLAZA Nº 1</c:v>
                </c:pt>
                <c:pt idx="110">
                  <c:v>SEC.  CIVIL Y DE INSTRUC. DEL T.  DE INSTAN. DE MASSAMAGRELL. PLAZA Nº 2</c:v>
                </c:pt>
                <c:pt idx="111">
                  <c:v>SEC.  CIVIL Y DE INSTRUC. DEL T.  DE INSTAN. DE MASSAMAGRELL. PLAZA Nº 3</c:v>
                </c:pt>
                <c:pt idx="112">
                  <c:v>SEC.  CIVIL Y DE INSTRUC. DEL T.  DE INSTAN. DE MASSAMAGRELL. PLAZA Nº 4</c:v>
                </c:pt>
                <c:pt idx="113">
                  <c:v>SEC.  CIVIL Y DE INSTRUC. DEL T.  DE INSTAN. DE PICASSENT. PLAZA Nº 1</c:v>
                </c:pt>
                <c:pt idx="114">
                  <c:v>SEC.  CIVIL Y DE INSTRUC. DEL T.  DE INSTAN. DE PICASSENT. PLAZA Nº 2</c:v>
                </c:pt>
                <c:pt idx="115">
                  <c:v>SEC.  CIVIL Y DE INSTRUC. DEL T.  DE INSTAN. DE PICASSENT. PLAZA Nº 3</c:v>
                </c:pt>
              </c:strCache>
            </c:strRef>
          </c:cat>
          <c:val>
            <c:numRef>
              <c:f>'MIXTOS-CIVIL '!$I$5:$I$120</c:f>
              <c:numCache>
                <c:formatCode>#,##0</c:formatCode>
                <c:ptCount val="116"/>
                <c:pt idx="0">
                  <c:v>101</c:v>
                </c:pt>
                <c:pt idx="1">
                  <c:v>100</c:v>
                </c:pt>
                <c:pt idx="2">
                  <c:v>137</c:v>
                </c:pt>
                <c:pt idx="3">
                  <c:v>211</c:v>
                </c:pt>
                <c:pt idx="4">
                  <c:v>195</c:v>
                </c:pt>
                <c:pt idx="5">
                  <c:v>172</c:v>
                </c:pt>
                <c:pt idx="6">
                  <c:v>172</c:v>
                </c:pt>
                <c:pt idx="7">
                  <c:v>104</c:v>
                </c:pt>
                <c:pt idx="8">
                  <c:v>110</c:v>
                </c:pt>
                <c:pt idx="9">
                  <c:v>127</c:v>
                </c:pt>
                <c:pt idx="10">
                  <c:v>261</c:v>
                </c:pt>
                <c:pt idx="11">
                  <c:v>122</c:v>
                </c:pt>
                <c:pt idx="12">
                  <c:v>94</c:v>
                </c:pt>
                <c:pt idx="13">
                  <c:v>67</c:v>
                </c:pt>
                <c:pt idx="14">
                  <c:v>67</c:v>
                </c:pt>
                <c:pt idx="15">
                  <c:v>142</c:v>
                </c:pt>
                <c:pt idx="16">
                  <c:v>156</c:v>
                </c:pt>
                <c:pt idx="17">
                  <c:v>148</c:v>
                </c:pt>
                <c:pt idx="18">
                  <c:v>259</c:v>
                </c:pt>
                <c:pt idx="19">
                  <c:v>137</c:v>
                </c:pt>
                <c:pt idx="20">
                  <c:v>117</c:v>
                </c:pt>
                <c:pt idx="21">
                  <c:v>523</c:v>
                </c:pt>
                <c:pt idx="22">
                  <c:v>126</c:v>
                </c:pt>
                <c:pt idx="23">
                  <c:v>103</c:v>
                </c:pt>
                <c:pt idx="24">
                  <c:v>323</c:v>
                </c:pt>
                <c:pt idx="25">
                  <c:v>122</c:v>
                </c:pt>
                <c:pt idx="26">
                  <c:v>155</c:v>
                </c:pt>
                <c:pt idx="27">
                  <c:v>83</c:v>
                </c:pt>
                <c:pt idx="28">
                  <c:v>437</c:v>
                </c:pt>
                <c:pt idx="29">
                  <c:v>89</c:v>
                </c:pt>
                <c:pt idx="30">
                  <c:v>112</c:v>
                </c:pt>
                <c:pt idx="31">
                  <c:v>239</c:v>
                </c:pt>
                <c:pt idx="32">
                  <c:v>175</c:v>
                </c:pt>
                <c:pt idx="33">
                  <c:v>303</c:v>
                </c:pt>
                <c:pt idx="34">
                  <c:v>161</c:v>
                </c:pt>
                <c:pt idx="35">
                  <c:v>111</c:v>
                </c:pt>
                <c:pt idx="36">
                  <c:v>43</c:v>
                </c:pt>
                <c:pt idx="37">
                  <c:v>86</c:v>
                </c:pt>
                <c:pt idx="38">
                  <c:v>126</c:v>
                </c:pt>
                <c:pt idx="39">
                  <c:v>89</c:v>
                </c:pt>
                <c:pt idx="40">
                  <c:v>103</c:v>
                </c:pt>
                <c:pt idx="41">
                  <c:v>41</c:v>
                </c:pt>
                <c:pt idx="42">
                  <c:v>229</c:v>
                </c:pt>
                <c:pt idx="43">
                  <c:v>145</c:v>
                </c:pt>
                <c:pt idx="44">
                  <c:v>261</c:v>
                </c:pt>
                <c:pt idx="45">
                  <c:v>68</c:v>
                </c:pt>
                <c:pt idx="46">
                  <c:v>174</c:v>
                </c:pt>
                <c:pt idx="47">
                  <c:v>191</c:v>
                </c:pt>
                <c:pt idx="48">
                  <c:v>143</c:v>
                </c:pt>
                <c:pt idx="49">
                  <c:v>57</c:v>
                </c:pt>
                <c:pt idx="50">
                  <c:v>135</c:v>
                </c:pt>
                <c:pt idx="51">
                  <c:v>147</c:v>
                </c:pt>
                <c:pt idx="52">
                  <c:v>70</c:v>
                </c:pt>
                <c:pt idx="53">
                  <c:v>156</c:v>
                </c:pt>
                <c:pt idx="54">
                  <c:v>201</c:v>
                </c:pt>
                <c:pt idx="55">
                  <c:v>143</c:v>
                </c:pt>
                <c:pt idx="56">
                  <c:v>256</c:v>
                </c:pt>
                <c:pt idx="57">
                  <c:v>103</c:v>
                </c:pt>
                <c:pt idx="58">
                  <c:v>162</c:v>
                </c:pt>
                <c:pt idx="59">
                  <c:v>160</c:v>
                </c:pt>
                <c:pt idx="60">
                  <c:v>102</c:v>
                </c:pt>
                <c:pt idx="61">
                  <c:v>142</c:v>
                </c:pt>
                <c:pt idx="62">
                  <c:v>86</c:v>
                </c:pt>
                <c:pt idx="63">
                  <c:v>324</c:v>
                </c:pt>
                <c:pt idx="64">
                  <c:v>162</c:v>
                </c:pt>
                <c:pt idx="65">
                  <c:v>95</c:v>
                </c:pt>
                <c:pt idx="66">
                  <c:v>41</c:v>
                </c:pt>
                <c:pt idx="67">
                  <c:v>205</c:v>
                </c:pt>
                <c:pt idx="68">
                  <c:v>233</c:v>
                </c:pt>
                <c:pt idx="69">
                  <c:v>128</c:v>
                </c:pt>
                <c:pt idx="70">
                  <c:v>87</c:v>
                </c:pt>
                <c:pt idx="71">
                  <c:v>231</c:v>
                </c:pt>
                <c:pt idx="72">
                  <c:v>169</c:v>
                </c:pt>
                <c:pt idx="73">
                  <c:v>154</c:v>
                </c:pt>
                <c:pt idx="74">
                  <c:v>123</c:v>
                </c:pt>
                <c:pt idx="75">
                  <c:v>96</c:v>
                </c:pt>
                <c:pt idx="76">
                  <c:v>199</c:v>
                </c:pt>
                <c:pt idx="77">
                  <c:v>244</c:v>
                </c:pt>
                <c:pt idx="78">
                  <c:v>174</c:v>
                </c:pt>
                <c:pt idx="79">
                  <c:v>107</c:v>
                </c:pt>
                <c:pt idx="80">
                  <c:v>72</c:v>
                </c:pt>
                <c:pt idx="81">
                  <c:v>78</c:v>
                </c:pt>
                <c:pt idx="82">
                  <c:v>122</c:v>
                </c:pt>
                <c:pt idx="83">
                  <c:v>76</c:v>
                </c:pt>
                <c:pt idx="84">
                  <c:v>125</c:v>
                </c:pt>
                <c:pt idx="85">
                  <c:v>143</c:v>
                </c:pt>
                <c:pt idx="86">
                  <c:v>170</c:v>
                </c:pt>
                <c:pt idx="87">
                  <c:v>95</c:v>
                </c:pt>
                <c:pt idx="88">
                  <c:v>134</c:v>
                </c:pt>
                <c:pt idx="89">
                  <c:v>143</c:v>
                </c:pt>
                <c:pt idx="90">
                  <c:v>178</c:v>
                </c:pt>
                <c:pt idx="91">
                  <c:v>181</c:v>
                </c:pt>
                <c:pt idx="92">
                  <c:v>71</c:v>
                </c:pt>
                <c:pt idx="93">
                  <c:v>185</c:v>
                </c:pt>
                <c:pt idx="94">
                  <c:v>297</c:v>
                </c:pt>
                <c:pt idx="95">
                  <c:v>116</c:v>
                </c:pt>
                <c:pt idx="96">
                  <c:v>150</c:v>
                </c:pt>
                <c:pt idx="97">
                  <c:v>166</c:v>
                </c:pt>
                <c:pt idx="98">
                  <c:v>180</c:v>
                </c:pt>
                <c:pt idx="99">
                  <c:v>89</c:v>
                </c:pt>
                <c:pt idx="100">
                  <c:v>162</c:v>
                </c:pt>
                <c:pt idx="101">
                  <c:v>175</c:v>
                </c:pt>
                <c:pt idx="102">
                  <c:v>63</c:v>
                </c:pt>
                <c:pt idx="103">
                  <c:v>102</c:v>
                </c:pt>
                <c:pt idx="104">
                  <c:v>134</c:v>
                </c:pt>
                <c:pt idx="105">
                  <c:v>102</c:v>
                </c:pt>
                <c:pt idx="106">
                  <c:v>166</c:v>
                </c:pt>
                <c:pt idx="107">
                  <c:v>180</c:v>
                </c:pt>
                <c:pt idx="108">
                  <c:v>99</c:v>
                </c:pt>
                <c:pt idx="109">
                  <c:v>122</c:v>
                </c:pt>
                <c:pt idx="110">
                  <c:v>342</c:v>
                </c:pt>
                <c:pt idx="111">
                  <c:v>144</c:v>
                </c:pt>
                <c:pt idx="112">
                  <c:v>80</c:v>
                </c:pt>
                <c:pt idx="113">
                  <c:v>165</c:v>
                </c:pt>
                <c:pt idx="114">
                  <c:v>154</c:v>
                </c:pt>
                <c:pt idx="115">
                  <c:v>155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2C1-44A2-9BE0-B903D4AA2D15}"/>
            </c:ext>
          </c:extLst>
        </c:ser>
        <c:ser>
          <c:idx val="2"/>
          <c:order val="2"/>
          <c:tx>
            <c:strRef>
              <c:f>'MIXTOS-CIVIL '!$J$4</c:f>
              <c:strCache>
                <c:ptCount val="1"/>
                <c:pt idx="0">
                  <c:v>Ejecuciones en trámite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'MIXTOS-CIVIL '!$A$5:$A$120</c:f>
              <c:strCache>
                <c:ptCount val="116"/>
                <c:pt idx="0">
                  <c:v>SEC.  CIVIL Y DE INSTRUC. DEL T.  DE INSTAN. DE ALCOI/ALCOY. PLAZA Nº 1</c:v>
                </c:pt>
                <c:pt idx="1">
                  <c:v>SEC.  CIVIL Y DE INSTRUC. DEL T.  DE INSTAN. DE ALCOI/ALCOY. PLAZA Nº 2</c:v>
                </c:pt>
                <c:pt idx="2">
                  <c:v>SEC.  CIVIL Y DE INSTRUC. DEL T.  DE INSTAN. DE ALCOI/ALCOY. PLAZA Nº 3</c:v>
                </c:pt>
                <c:pt idx="3">
                  <c:v>SEC.  CIVIL Y DE INSTRUC. DEL T.  DE INSTAN. DE ALCOI/ALCOY. PLAZA Nº 4</c:v>
                </c:pt>
                <c:pt idx="4">
                  <c:v>SEC.  CIVIL Y DE INSTRUC. DEL T.  DE INSTAN. DE LA VILA JOIOSA/VILLAJOYOSA. PLAZA Nº 1</c:v>
                </c:pt>
                <c:pt idx="5">
                  <c:v>SEC.  CIVIL Y DE INSTRUC. DEL T.  DE INSTAN. DE LA VILA JOIOSA/VILLAJOYOSA. PLAZA Nº 2</c:v>
                </c:pt>
                <c:pt idx="6">
                  <c:v>SEC.  CIVIL Y DE INSTRUC. DEL T.  DE INSTAN. DE LA VILA JOIOSA/VILLAJOYOSA. PLAZA Nº 3</c:v>
                </c:pt>
                <c:pt idx="7">
                  <c:v>SEC.  CIVIL Y DE INSTRUC. DEL T.  DE INSTAN. DE LA VILA JOIOSA/VILLAJOYOSA. PLAZA Nº 4</c:v>
                </c:pt>
                <c:pt idx="8">
                  <c:v>SEC.  CIVIL Y DE INSTRUC. DEL T.  DE INSTAN. DE ELDA. PLAZA Nº 1</c:v>
                </c:pt>
                <c:pt idx="9">
                  <c:v>SEC.  CIVIL Y DE INSTRUC. DEL T.  DE INSTAN. DE ELDA. PLAZA Nº 2</c:v>
                </c:pt>
                <c:pt idx="10">
                  <c:v>SEC.  CIVIL Y DE INSTRUC. DEL T.  DE INSTAN. DE ELDA. PLAZA Nº 3</c:v>
                </c:pt>
                <c:pt idx="11">
                  <c:v>SEC.  CIVIL Y DE INSTRUC. DEL T.  DE INSTAN. DE ELDA. PLAZA Nº 4</c:v>
                </c:pt>
                <c:pt idx="12">
                  <c:v>JDO.  DE 1ª.  INSTAN. E INSTRUCCIÓN Nº.  1 DE VILLENA</c:v>
                </c:pt>
                <c:pt idx="13">
                  <c:v>JDO.  DE 1ª.  INSTAN. E INSTRUCCIÓN Nº.  2 DE VILLENA</c:v>
                </c:pt>
                <c:pt idx="14">
                  <c:v>JDO.  DE 1ª.  INSTAN. E INSTRUCCIÓN Nº.  3 DE VILLENA</c:v>
                </c:pt>
                <c:pt idx="15">
                  <c:v>SEC.  CIVIL Y DE INSTRUC. DEL T.  DE INSTAN. DE SANT VICENT DEL RASPEIG/SAN VICENTE DEL RASPEIG. PLAZA Nº 1</c:v>
                </c:pt>
                <c:pt idx="16">
                  <c:v>SEC.  CIVIL Y DE INSTRUC. DEL T.  DE INSTAN. DE SANT VICENT DEL RASPEIG/SAN VICENTE DEL RASPEIG. PLAZA Nº 2</c:v>
                </c:pt>
                <c:pt idx="17">
                  <c:v>SEC.  CIVIL Y DE INSTRUC. DEL T.  DE INSTAN. DE SANT VICENT DEL RASPEIG/SAN VICENTE DEL RASPEIG. PLAZA Nº 3</c:v>
                </c:pt>
                <c:pt idx="18">
                  <c:v>SEC.  CIVIL Y DE INSTRUC. DEL T.  DE INSTAN. DE SANT VICENT DEL RASPEIG/SAN VICENTE DEL RASPEIG. PLAZA Nº 4</c:v>
                </c:pt>
                <c:pt idx="19">
                  <c:v>SEC.  CIVIL Y DE INSTRUC. DEL T.  DE INSTAN. DE NOVELDA. PLAZA Nº 1</c:v>
                </c:pt>
                <c:pt idx="20">
                  <c:v>SEC.  CIVIL Y DE INSTRUC. DEL T.  DE INSTAN. DE NOVELDA. PLAZA Nº 2</c:v>
                </c:pt>
                <c:pt idx="21">
                  <c:v>SEC.  CIVIL Y DE INSTRUC. DEL T.  DE INSTAN. DE NOVELDA. PLAZA Nº 3</c:v>
                </c:pt>
                <c:pt idx="22">
                  <c:v>SEC.  CIVIL Y DE INSTRUC. DEL T.  DE INSTAN. DE NOVELDA. PLAZA Nº 4</c:v>
                </c:pt>
                <c:pt idx="23">
                  <c:v>SEC.  CIVIL Y DE INSTRUC. DEL T.  DE INSTAN. DE IBI. PLAZA Nº 1</c:v>
                </c:pt>
                <c:pt idx="24">
                  <c:v>SEC.  CIVIL Y DE INSTRUC. DEL T.  DE INSTAN. DE IBI. PLAZA Nº 2</c:v>
                </c:pt>
                <c:pt idx="25">
                  <c:v>SEC.  CIVIL Y DE INSTRUC. DEL T.  DE INSTAN. DE SEGORBE. PLAZA Nº 1</c:v>
                </c:pt>
                <c:pt idx="26">
                  <c:v>JDO.  DE 1ª.  INSTAN. E INSTRUCCIÓN Nº.  1 DE VINARÒS</c:v>
                </c:pt>
                <c:pt idx="27">
                  <c:v>JDO.  DE 1ª.  INSTAN. E INSTRUCCIÓN Nº.  2 DE VINARÒS</c:v>
                </c:pt>
                <c:pt idx="28">
                  <c:v>JDO.  DE 1ª.  INSTAN. E INSTRUCCIÓN Nº.  3 DE VINARÒS</c:v>
                </c:pt>
                <c:pt idx="29">
                  <c:v>JDO.  DE 1ª.  INSTAN. E INSTRUCCIÓN Nº.  4 DE VINARÒS</c:v>
                </c:pt>
                <c:pt idx="30">
                  <c:v>JDO.  DE 1ª.  INSTAN. E INSTRUCCIÓN Nº.  5 DE VINARÒS</c:v>
                </c:pt>
                <c:pt idx="31">
                  <c:v>SEC.  CIVIL Y DE INSTRUC. DEL T.  DE INSTAN. DE NULES. PLAZA Nº 1</c:v>
                </c:pt>
                <c:pt idx="32">
                  <c:v>SEC.  CIVIL Y DE INSTRUC. DEL T.  DE INSTAN. DE NULES. PLAZA Nº 2</c:v>
                </c:pt>
                <c:pt idx="33">
                  <c:v>SEC.  CIVIL Y DE INSTRUC. DEL T.  DE INSTAN. DE NULES. PLAZA Nº 3</c:v>
                </c:pt>
                <c:pt idx="34">
                  <c:v>SEC.  CIVIL Y DE INSTRUC. DEL T.  DE INSTAN. DE NULES. PLAZA Nº 4</c:v>
                </c:pt>
                <c:pt idx="35">
                  <c:v>SEC.  CIVIL Y DE INSTRUC. DEL T.  DE INSTAN. DE NULES. PLAZA Nº 5</c:v>
                </c:pt>
                <c:pt idx="36">
                  <c:v>SEC.  CIVIL Y DE INSTRUC. DEL T.  DE INSTAN. DE NULES. PLAZA Nº 6</c:v>
                </c:pt>
                <c:pt idx="37">
                  <c:v>SEC.  CIVIL Y DE INSTRUC. DEL T.  DE INSTAN. DE VILA-REAL. PLAZA Nº 1</c:v>
                </c:pt>
                <c:pt idx="38">
                  <c:v>SEC.  CIVIL Y DE INSTRUC. DEL T.  DE INSTAN. DE VILA-REAL. PLAZA Nº 2</c:v>
                </c:pt>
                <c:pt idx="39">
                  <c:v>SEC.  CIVIL Y DE INSTRUC. DEL T.  DE INSTAN. DE VILA-REAL. PLAZA Nº 3</c:v>
                </c:pt>
                <c:pt idx="40">
                  <c:v>SEC.  CIVIL Y DE INSTRUC. DEL T.  DE INSTAN. DE VILA-REAL. PLAZA Nº 4</c:v>
                </c:pt>
                <c:pt idx="41">
                  <c:v>SEC.  CIVIL Y DE INSTRUC. DEL T.  DE INSTAN. DE VILA-REAL. PLAZA Nº 5</c:v>
                </c:pt>
                <c:pt idx="42">
                  <c:v>SEC.  CIVIL Y DE INSTRUC. DEL T.  DE INSTAN. DE LLIRIA. PLAZA Nº 1</c:v>
                </c:pt>
                <c:pt idx="43">
                  <c:v>SEC.  CIVIL Y DE INSTRUC. DEL T.  DE INSTAN. DE LLIRIA. PLAZA Nº 2</c:v>
                </c:pt>
                <c:pt idx="44">
                  <c:v>SEC.  CIVIL Y DE INSTRUC. DEL T.  DE INSTAN. DE LLIRIA. PLAZA Nº 3</c:v>
                </c:pt>
                <c:pt idx="45">
                  <c:v>SEC.  CIVIL Y DE INSTRUC. DEL T.  DE INSTAN. DE LLIRIA. PLAZA Nº 4</c:v>
                </c:pt>
                <c:pt idx="46">
                  <c:v>SEC.  CIVIL Y DE INSTRUC. DEL T.  DE INSTAN. DE LLIRIA. PLAZA Nº 5</c:v>
                </c:pt>
                <c:pt idx="47">
                  <c:v>SEC.  CIVIL Y DE INSTRUC. DEL T.  DE INSTAN. DE LLIRIA. PLAZA Nº 6</c:v>
                </c:pt>
                <c:pt idx="48">
                  <c:v>SEC.  CIVIL Y DE INSTRUC. DEL T.  DE INSTAN. DE LLIRIA. PLAZA Nº 7</c:v>
                </c:pt>
                <c:pt idx="49">
                  <c:v>SEC.  CIVIL Y DE INSTRUC. DEL T.  DE INSTAN. DE LLIRIA. PLAZA Nº 8</c:v>
                </c:pt>
                <c:pt idx="50">
                  <c:v>SEC.  CIVIL Y DE INSTRUC. DEL T.  DE INSTAN. DE ONTINYENT. PLAZA Nº 1</c:v>
                </c:pt>
                <c:pt idx="51">
                  <c:v>SEC.  CIVIL Y DE INSTRUC. DEL T.  DE INSTAN. DE ONTINYENT. PLAZA Nº 2</c:v>
                </c:pt>
                <c:pt idx="52">
                  <c:v>SEC.  CIVIL Y DE INSTRUC. DEL T.  DE INSTAN. DE ONTINYENT. PLAZA Nº 3</c:v>
                </c:pt>
                <c:pt idx="53">
                  <c:v>SEC.  CIVIL Y DE INSTRUC. DEL T.  DE INSTAN. DE ONTINYENT. PLAZA Nº 4</c:v>
                </c:pt>
                <c:pt idx="54">
                  <c:v>SEC.  CIVIL Y DE INSTRUC. DEL T.  DE INSTAN. DE SUECA. PLAZA Nº 1</c:v>
                </c:pt>
                <c:pt idx="55">
                  <c:v>SEC.  CIVIL Y DE INSTRUC. DEL T.  DE INSTAN. DE SUECA. PLAZA Nº 2</c:v>
                </c:pt>
                <c:pt idx="56">
                  <c:v>SEC.  CIVIL Y DE INSTRUC. DEL T.  DE INSTAN. DE SUECA. PLAZA Nº 3</c:v>
                </c:pt>
                <c:pt idx="57">
                  <c:v>SEC.  CIVIL Y DE INSTRUC. DEL T.  DE INSTAN. DE SUECA. PLAZA Nº 4</c:v>
                </c:pt>
                <c:pt idx="58">
                  <c:v>SEC.  CIVIL Y DE INSTRUC. DEL T.  DE INSTAN. DE SUECA. PLAZA Nº 5</c:v>
                </c:pt>
                <c:pt idx="59">
                  <c:v>SEC.  CIVIL Y DE INSTRUC. DEL T.  DE INSTAN. DE SUECA. PLAZA Nº 6</c:v>
                </c:pt>
                <c:pt idx="60">
                  <c:v>SEC.  CIVIL Y DE INSTRUC. DEL T.  DE INSTAN. DE SAGUNT/SAGUNTO. PLAZA Nº 1</c:v>
                </c:pt>
                <c:pt idx="61">
                  <c:v>SEC.  CIVIL Y DE INSTRUC. DEL T.  DE INSTAN. DE SAGUNT/SAGUNTO. PLAZA Nº 2</c:v>
                </c:pt>
                <c:pt idx="62">
                  <c:v>SEC.  CIVIL Y DE INSTRUC. DEL T.  DE INSTAN. DE SAGUNT/SAGUNTO. PLAZA Nº 3</c:v>
                </c:pt>
                <c:pt idx="63">
                  <c:v>SEC.  CIVIL Y DE INSTRUC. DEL T.  DE INSTAN. DE SAGUNT/SAGUNTO. PLAZA Nº 4</c:v>
                </c:pt>
                <c:pt idx="64">
                  <c:v>SEC.  CIVIL Y DE INSTRUC. DEL T.  DE INSTAN. DE SAGUNT/SAGUNTO. PLAZA Nº 5</c:v>
                </c:pt>
                <c:pt idx="65">
                  <c:v>SEC.  CIVIL Y DE INSTRUC. DEL T.  DE INSTAN. DE SAGUNT/SAGUNTO. PLAZA Nº 6</c:v>
                </c:pt>
                <c:pt idx="66">
                  <c:v>SEC.  CIVIL Y DE INSTRUC. DEL T.  DE INSTAN. DE SAGUNT/SAGUNTO. PLAZA Nº 7</c:v>
                </c:pt>
                <c:pt idx="67">
                  <c:v>SEC.  CIVIL Y DE INSTRUC. DEL T.  DE INSTAN. DE ALZIRA. PLAZA Nº 1</c:v>
                </c:pt>
                <c:pt idx="68">
                  <c:v>SEC.  CIVIL Y DE INSTRUC. DEL T.  DE INSTAN. DE ALZIRA. PLAZA Nº 2</c:v>
                </c:pt>
                <c:pt idx="69">
                  <c:v>SEC.  CIVIL Y DE INSTRUC. DEL T.  DE INSTAN. DE ALZIRA. PLAZA Nº 3</c:v>
                </c:pt>
                <c:pt idx="70">
                  <c:v>SEC.  CIVIL Y DE INSTRUC. DEL T.  DE INSTAN. DE ALZIRA. PLAZA Nº 4</c:v>
                </c:pt>
                <c:pt idx="71">
                  <c:v>SEC.  CIVIL Y DE INSTRUC. DEL T.  DE INSTAN. DE ALZIRA. PLAZA Nº 5</c:v>
                </c:pt>
                <c:pt idx="72">
                  <c:v>SEC.  CIVIL Y DE INSTRUC. DEL T.  DE INSTAN. DE ALZIRA. PLAZA Nº 6</c:v>
                </c:pt>
                <c:pt idx="73">
                  <c:v>SEC.  CIVIL Y DE INSTRUC. DEL T.  DE INSTAN. DE ALZIRA. PLAZA Nº 7</c:v>
                </c:pt>
                <c:pt idx="74">
                  <c:v>SEC.  CIVIL Y DE INSTRUC. DEL T.  DE INSTAN. DE CARLET. PLAZA Nº 1</c:v>
                </c:pt>
                <c:pt idx="75">
                  <c:v>SEC.  CIVIL Y DE INSTRUC. DEL T.  DE INSTAN. DE CARLET. PLAZA Nº 2</c:v>
                </c:pt>
                <c:pt idx="76">
                  <c:v>SEC.  CIVIL Y DE INSTRUC. DEL T.  DE INSTAN. DE CARLET. PLAZA Nº 3</c:v>
                </c:pt>
                <c:pt idx="77">
                  <c:v>SEC.  CIVIL Y DE INSTRUC. DEL T.  DE INSTAN. DE CARLET. PLAZA Nº 4</c:v>
                </c:pt>
                <c:pt idx="78">
                  <c:v>SEC.  CIVIL Y DE INSTRUC. DEL T.  DE INSTAN. DE XATIVA. PLAZA Nº 1</c:v>
                </c:pt>
                <c:pt idx="79">
                  <c:v>SEC.  CIVIL Y DE INSTRUC. DEL T.  DE INSTAN. DE XATIVA. PLAZA Nº 2</c:v>
                </c:pt>
                <c:pt idx="80">
                  <c:v>SEC.  CIVIL Y DE INSTRUC. DEL T.  DE INSTAN. DE XATIVA. PLAZA Nº 3</c:v>
                </c:pt>
                <c:pt idx="81">
                  <c:v>SEC.  CIVIL Y DE INSTRUC. DEL T.  DE INSTAN. DE XATIVA. PLAZA Nº 4</c:v>
                </c:pt>
                <c:pt idx="82">
                  <c:v>SEC.  CIVIL Y DE INSTRUC. DEL T.  DE INSTAN. DE REQUENA. PLAZA Nº 1</c:v>
                </c:pt>
                <c:pt idx="83">
                  <c:v>SEC.  CIVIL Y DE INSTRUC. DEL T.  DE INSTAN. DE REQUENA. PLAZA Nº 2</c:v>
                </c:pt>
                <c:pt idx="84">
                  <c:v>SEC.  CIVIL Y DE INSTRUC. DEL T.  DE INSTAN. DE REQUENA. PLAZA Nº 3</c:v>
                </c:pt>
                <c:pt idx="85">
                  <c:v>SEC.  CIVIL Y DE INSTRUC. DEL T.  DE INSTAN. DE REQUENA. PLAZA Nº 4</c:v>
                </c:pt>
                <c:pt idx="86">
                  <c:v>SEC.  CIVIL Y DE INSTRUC. DEL T.  DE INSTAN. DE CATARROJA. PLAZA Nº 1</c:v>
                </c:pt>
                <c:pt idx="87">
                  <c:v>SEC.  CIVIL Y DE INSTRUC. DEL T.  DE INSTAN. DE CATARROJA. PLAZA Nº 2</c:v>
                </c:pt>
                <c:pt idx="88">
                  <c:v>SEC.  CIVIL Y DE INSTRUC. DEL T.  DE INSTAN. DE CATARROJA. PLAZA Nº 3</c:v>
                </c:pt>
                <c:pt idx="89">
                  <c:v>SEC.  CIVIL Y DE INSTRUC. DEL T.  DE INSTAN. DE CATARROJA. PLAZA Nº 4</c:v>
                </c:pt>
                <c:pt idx="90">
                  <c:v>SEC.  CIVIL Y DE INSTRUC. DEL T.  DE INSTAN. DE CATARROJA. PLAZA Nº 5</c:v>
                </c:pt>
                <c:pt idx="91">
                  <c:v>SEC.  CIVIL Y DE INSTRUC. DEL T.  DE INSTAN. DE MONTCADA/MONCADA. PLAZA Nº 1</c:v>
                </c:pt>
                <c:pt idx="92">
                  <c:v>SEC.  CIVIL Y DE INSTRUC. DEL T.  DE INSTAN. DE MONTCADA/MONCADA. PLAZA Nº 2</c:v>
                </c:pt>
                <c:pt idx="93">
                  <c:v>SEC.  CIVIL Y DE INSTRUC. DEL T.  DE INSTAN. DE MONTCADA/MONCADA. PLAZA Nº 3</c:v>
                </c:pt>
                <c:pt idx="94">
                  <c:v>SEC.  CIVIL Y DE INSTRUC. DEL T.  DE INSTAN. DE MONTCADA/MONCADA. PLAZA Nº 4</c:v>
                </c:pt>
                <c:pt idx="95">
                  <c:v>SEC.  CIVIL Y DE INSTRUC. DEL T.  DE INSTAN. DE PATERNA. PLAZA Nº 1</c:v>
                </c:pt>
                <c:pt idx="96">
                  <c:v>SEC.  CIVIL Y DE INSTRUC. DEL T.  DE INSTAN. DE PATERNA. PLAZA Nº 2</c:v>
                </c:pt>
                <c:pt idx="97">
                  <c:v>SEC.  CIVIL Y DE INSTRUC. DEL T.  DE INSTAN. DE PATERNA. PLAZA Nº 3</c:v>
                </c:pt>
                <c:pt idx="98">
                  <c:v>SEC.  CIVIL Y DE INSTRUC. DEL T.  DE INSTAN. DE PATERNA. PLAZA Nº 4</c:v>
                </c:pt>
                <c:pt idx="99">
                  <c:v>SEC.  CIVIL Y DE INSTRUC. DEL T.  DE INSTAN. DE PATERNA. PLAZA Nº 5</c:v>
                </c:pt>
                <c:pt idx="100">
                  <c:v>SEC.  CIVIL Y DE INSTRUC. DEL T.  DE INSTAN. DE PATERNA. PLAZA Nº 6</c:v>
                </c:pt>
                <c:pt idx="101">
                  <c:v>SEC.  CIVIL Y DE INSTRUC. DEL T.  DE INSTAN. DE PATERNA. PLAZA Nº 7</c:v>
                </c:pt>
                <c:pt idx="102">
                  <c:v>SEC.  CIVIL Y DE INSTRUC. DEL T.  DE INSTAN. DE QUART DE POBLET. PLAZA Nº 1</c:v>
                </c:pt>
                <c:pt idx="103">
                  <c:v>SEC.  CIVIL Y DE INSTRUC. DEL T.  DE INSTAN. DE QUART DE POBLET. PLAZA Nº 2</c:v>
                </c:pt>
                <c:pt idx="104">
                  <c:v>SEC.  CIVIL Y DE INSTRUC. DEL T.  DE INSTAN. DE QUART DE POBLET. PLAZA Nº 3</c:v>
                </c:pt>
                <c:pt idx="105">
                  <c:v>SEC.  CIVIL Y DE INSTRUC. DEL T.  DE INSTAN. DE MISLATA. PLAZA Nº 1</c:v>
                </c:pt>
                <c:pt idx="106">
                  <c:v>SEC.  CIVIL Y DE INSTRUC. DEL T.  DE INSTAN. DE MISLATA. PLAZA Nº 2</c:v>
                </c:pt>
                <c:pt idx="107">
                  <c:v>SEC.  CIVIL Y DE INSTRUC. DEL T.  DE INSTAN. DE MISLATA. PLAZA Nº 3</c:v>
                </c:pt>
                <c:pt idx="108">
                  <c:v>SEC.  CIVIL Y DE INSTRUC. DEL T.  DE INSTAN. DE MISLATA. PLAZA Nº 4</c:v>
                </c:pt>
                <c:pt idx="109">
                  <c:v>SEC.  CIVIL Y DE INSTRUC. DEL T.  DE INSTAN. DE MASSAMAGRELL. PLAZA Nº 1</c:v>
                </c:pt>
                <c:pt idx="110">
                  <c:v>SEC.  CIVIL Y DE INSTRUC. DEL T.  DE INSTAN. DE MASSAMAGRELL. PLAZA Nº 2</c:v>
                </c:pt>
                <c:pt idx="111">
                  <c:v>SEC.  CIVIL Y DE INSTRUC. DEL T.  DE INSTAN. DE MASSAMAGRELL. PLAZA Nº 3</c:v>
                </c:pt>
                <c:pt idx="112">
                  <c:v>SEC.  CIVIL Y DE INSTRUC. DEL T.  DE INSTAN. DE MASSAMAGRELL. PLAZA Nº 4</c:v>
                </c:pt>
                <c:pt idx="113">
                  <c:v>SEC.  CIVIL Y DE INSTRUC. DEL T.  DE INSTAN. DE PICASSENT. PLAZA Nº 1</c:v>
                </c:pt>
                <c:pt idx="114">
                  <c:v>SEC.  CIVIL Y DE INSTRUC. DEL T.  DE INSTAN. DE PICASSENT. PLAZA Nº 2</c:v>
                </c:pt>
                <c:pt idx="115">
                  <c:v>SEC.  CIVIL Y DE INSTRUC. DEL T.  DE INSTAN. DE PICASSENT. PLAZA Nº 3</c:v>
                </c:pt>
              </c:strCache>
            </c:strRef>
          </c:cat>
          <c:val>
            <c:numRef>
              <c:f>'MIXTOS-CIVIL '!$J$5:$J$120</c:f>
              <c:numCache>
                <c:formatCode>#,##0</c:formatCode>
                <c:ptCount val="116"/>
                <c:pt idx="0">
                  <c:v>1494</c:v>
                </c:pt>
                <c:pt idx="1">
                  <c:v>1061</c:v>
                </c:pt>
                <c:pt idx="2">
                  <c:v>1523</c:v>
                </c:pt>
                <c:pt idx="3">
                  <c:v>1214</c:v>
                </c:pt>
                <c:pt idx="4">
                  <c:v>3250</c:v>
                </c:pt>
                <c:pt idx="5">
                  <c:v>1452</c:v>
                </c:pt>
                <c:pt idx="6">
                  <c:v>1569</c:v>
                </c:pt>
                <c:pt idx="7">
                  <c:v>778</c:v>
                </c:pt>
                <c:pt idx="8">
                  <c:v>1414</c:v>
                </c:pt>
                <c:pt idx="9">
                  <c:v>2037</c:v>
                </c:pt>
                <c:pt idx="10">
                  <c:v>1876</c:v>
                </c:pt>
                <c:pt idx="11">
                  <c:v>1947</c:v>
                </c:pt>
                <c:pt idx="12">
                  <c:v>1247</c:v>
                </c:pt>
                <c:pt idx="13">
                  <c:v>1198</c:v>
                </c:pt>
                <c:pt idx="14">
                  <c:v>974</c:v>
                </c:pt>
                <c:pt idx="15">
                  <c:v>1632</c:v>
                </c:pt>
                <c:pt idx="16">
                  <c:v>1619</c:v>
                </c:pt>
                <c:pt idx="17">
                  <c:v>1476</c:v>
                </c:pt>
                <c:pt idx="18">
                  <c:v>1544</c:v>
                </c:pt>
                <c:pt idx="19">
                  <c:v>2188</c:v>
                </c:pt>
                <c:pt idx="20">
                  <c:v>2477</c:v>
                </c:pt>
                <c:pt idx="21">
                  <c:v>1972</c:v>
                </c:pt>
                <c:pt idx="22">
                  <c:v>925</c:v>
                </c:pt>
                <c:pt idx="23">
                  <c:v>3178</c:v>
                </c:pt>
                <c:pt idx="24">
                  <c:v>1183</c:v>
                </c:pt>
                <c:pt idx="25">
                  <c:v>1391</c:v>
                </c:pt>
                <c:pt idx="26">
                  <c:v>1698</c:v>
                </c:pt>
                <c:pt idx="27">
                  <c:v>1521</c:v>
                </c:pt>
                <c:pt idx="28">
                  <c:v>974</c:v>
                </c:pt>
                <c:pt idx="29">
                  <c:v>1016</c:v>
                </c:pt>
                <c:pt idx="30">
                  <c:v>1345</c:v>
                </c:pt>
                <c:pt idx="31">
                  <c:v>1655</c:v>
                </c:pt>
                <c:pt idx="32">
                  <c:v>2058</c:v>
                </c:pt>
                <c:pt idx="33">
                  <c:v>1664</c:v>
                </c:pt>
                <c:pt idx="34">
                  <c:v>1773</c:v>
                </c:pt>
                <c:pt idx="35">
                  <c:v>668</c:v>
                </c:pt>
                <c:pt idx="36">
                  <c:v>213</c:v>
                </c:pt>
                <c:pt idx="37">
                  <c:v>823</c:v>
                </c:pt>
                <c:pt idx="38">
                  <c:v>1017</c:v>
                </c:pt>
                <c:pt idx="39">
                  <c:v>1335</c:v>
                </c:pt>
                <c:pt idx="40">
                  <c:v>1227</c:v>
                </c:pt>
                <c:pt idx="41">
                  <c:v>1186</c:v>
                </c:pt>
                <c:pt idx="42">
                  <c:v>432</c:v>
                </c:pt>
                <c:pt idx="43">
                  <c:v>2114</c:v>
                </c:pt>
                <c:pt idx="44">
                  <c:v>1153</c:v>
                </c:pt>
                <c:pt idx="45">
                  <c:v>1549</c:v>
                </c:pt>
                <c:pt idx="46">
                  <c:v>4242</c:v>
                </c:pt>
                <c:pt idx="47">
                  <c:v>2048</c:v>
                </c:pt>
                <c:pt idx="48">
                  <c:v>1156</c:v>
                </c:pt>
                <c:pt idx="49">
                  <c:v>438</c:v>
                </c:pt>
                <c:pt idx="50">
                  <c:v>1007</c:v>
                </c:pt>
                <c:pt idx="51">
                  <c:v>1297</c:v>
                </c:pt>
                <c:pt idx="52">
                  <c:v>775</c:v>
                </c:pt>
                <c:pt idx="53">
                  <c:v>1170</c:v>
                </c:pt>
                <c:pt idx="54">
                  <c:v>1102</c:v>
                </c:pt>
                <c:pt idx="55">
                  <c:v>792</c:v>
                </c:pt>
                <c:pt idx="56">
                  <c:v>887</c:v>
                </c:pt>
                <c:pt idx="57">
                  <c:v>582</c:v>
                </c:pt>
                <c:pt idx="58">
                  <c:v>1086</c:v>
                </c:pt>
                <c:pt idx="59">
                  <c:v>876</c:v>
                </c:pt>
                <c:pt idx="60">
                  <c:v>919</c:v>
                </c:pt>
                <c:pt idx="61">
                  <c:v>502</c:v>
                </c:pt>
                <c:pt idx="62">
                  <c:v>492</c:v>
                </c:pt>
                <c:pt idx="63">
                  <c:v>643</c:v>
                </c:pt>
                <c:pt idx="64">
                  <c:v>767</c:v>
                </c:pt>
                <c:pt idx="65">
                  <c:v>534</c:v>
                </c:pt>
                <c:pt idx="66">
                  <c:v>330</c:v>
                </c:pt>
                <c:pt idx="67">
                  <c:v>1427</c:v>
                </c:pt>
                <c:pt idx="68">
                  <c:v>1510</c:v>
                </c:pt>
                <c:pt idx="69">
                  <c:v>861</c:v>
                </c:pt>
                <c:pt idx="70">
                  <c:v>1575</c:v>
                </c:pt>
                <c:pt idx="71">
                  <c:v>1490</c:v>
                </c:pt>
                <c:pt idx="72">
                  <c:v>1605</c:v>
                </c:pt>
                <c:pt idx="73">
                  <c:v>1249</c:v>
                </c:pt>
                <c:pt idx="74">
                  <c:v>1340</c:v>
                </c:pt>
                <c:pt idx="75">
                  <c:v>1385</c:v>
                </c:pt>
                <c:pt idx="76">
                  <c:v>1051</c:v>
                </c:pt>
                <c:pt idx="77">
                  <c:v>958</c:v>
                </c:pt>
                <c:pt idx="78">
                  <c:v>1000</c:v>
                </c:pt>
                <c:pt idx="79">
                  <c:v>1125</c:v>
                </c:pt>
                <c:pt idx="80">
                  <c:v>1234</c:v>
                </c:pt>
                <c:pt idx="81">
                  <c:v>1128</c:v>
                </c:pt>
                <c:pt idx="82">
                  <c:v>1381</c:v>
                </c:pt>
                <c:pt idx="83">
                  <c:v>1527</c:v>
                </c:pt>
                <c:pt idx="84">
                  <c:v>1030</c:v>
                </c:pt>
                <c:pt idx="85">
                  <c:v>1180</c:v>
                </c:pt>
                <c:pt idx="86">
                  <c:v>1214</c:v>
                </c:pt>
                <c:pt idx="87">
                  <c:v>1404</c:v>
                </c:pt>
                <c:pt idx="88">
                  <c:v>1449</c:v>
                </c:pt>
                <c:pt idx="89">
                  <c:v>1088</c:v>
                </c:pt>
                <c:pt idx="90">
                  <c:v>1238</c:v>
                </c:pt>
                <c:pt idx="91">
                  <c:v>1151</c:v>
                </c:pt>
                <c:pt idx="92">
                  <c:v>1386</c:v>
                </c:pt>
                <c:pt idx="93">
                  <c:v>1184</c:v>
                </c:pt>
                <c:pt idx="94">
                  <c:v>1100</c:v>
                </c:pt>
                <c:pt idx="95">
                  <c:v>1438</c:v>
                </c:pt>
                <c:pt idx="96">
                  <c:v>1427</c:v>
                </c:pt>
                <c:pt idx="97">
                  <c:v>721</c:v>
                </c:pt>
                <c:pt idx="98">
                  <c:v>1418</c:v>
                </c:pt>
                <c:pt idx="99">
                  <c:v>1183</c:v>
                </c:pt>
                <c:pt idx="100">
                  <c:v>1258</c:v>
                </c:pt>
                <c:pt idx="101">
                  <c:v>731</c:v>
                </c:pt>
                <c:pt idx="102">
                  <c:v>1388</c:v>
                </c:pt>
                <c:pt idx="103">
                  <c:v>1354</c:v>
                </c:pt>
                <c:pt idx="104">
                  <c:v>1261</c:v>
                </c:pt>
                <c:pt idx="105">
                  <c:v>1013</c:v>
                </c:pt>
                <c:pt idx="106">
                  <c:v>1190</c:v>
                </c:pt>
                <c:pt idx="107">
                  <c:v>1263</c:v>
                </c:pt>
                <c:pt idx="108">
                  <c:v>1266</c:v>
                </c:pt>
                <c:pt idx="109">
                  <c:v>1497</c:v>
                </c:pt>
                <c:pt idx="110">
                  <c:v>1453</c:v>
                </c:pt>
                <c:pt idx="111">
                  <c:v>1387</c:v>
                </c:pt>
                <c:pt idx="112">
                  <c:v>889</c:v>
                </c:pt>
                <c:pt idx="113">
                  <c:v>1636</c:v>
                </c:pt>
                <c:pt idx="114">
                  <c:v>1351</c:v>
                </c:pt>
                <c:pt idx="115">
                  <c:v>1058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2C1-44A2-9BE0-B903D4AA2D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120889887"/>
        <c:axId val="2120890367"/>
      </c:barChart>
      <c:catAx>
        <c:axId val="212088988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120890367"/>
        <c:crosses val="autoZero"/>
        <c:auto val="1"/>
        <c:lblAlgn val="ctr"/>
        <c:lblOffset val="100"/>
        <c:noMultiLvlLbl val="0"/>
      </c:catAx>
      <c:valAx>
        <c:axId val="2120890367"/>
        <c:scaling>
          <c:orientation val="minMax"/>
          <c:max val="4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12088988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barChart>
        <c:barDir val="col"/>
        <c:grouping val="clustered"/>
        <c:varyColors val="0"/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125406208"/>
        <c:axId val="125317632"/>
      </c:barChart>
      <c:catAx>
        <c:axId val="125406208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125317632"/>
        <c:crosses val="autoZero"/>
        <c:auto val="1"/>
        <c:lblAlgn val="ctr"/>
        <c:lblOffset val="100"/>
        <c:noMultiLvlLbl val="0"/>
      </c:catAx>
      <c:valAx>
        <c:axId val="125317632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one"/>
        <c:crossAx val="12540620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Asuntos Ingresados</c:v>
          </c:tx>
          <c:invertIfNegative val="0"/>
          <c:cat>
            <c:strRef>
              <c:f>MERCANTIL!$A$5:$A$14</c:f>
              <c:strCache>
                <c:ptCount val="10"/>
                <c:pt idx="0">
                  <c:v>JDO.  DE LO MERCANTIL Nº.  1 DE ALACANT/ALICANTE</c:v>
                </c:pt>
                <c:pt idx="1">
                  <c:v>JDO.  DE LO MERCANTIL Nº.  2 DE ALACANT/ALICANTE</c:v>
                </c:pt>
                <c:pt idx="2">
                  <c:v>JDO.  DE LO MERCANTIL Nº.  4 DE ALACANT/ALICANTE</c:v>
                </c:pt>
                <c:pt idx="3">
                  <c:v>JDO.  DE LO MERCANTIL Nº.  3 DE ALACANT/ALICANTE</c:v>
                </c:pt>
                <c:pt idx="4">
                  <c:v>JDO.  DE LO MERCANTIL Nº.  1 DE CASTELLÓ DE LA PLANA/CASTELLÓN DE LA PLANA</c:v>
                </c:pt>
                <c:pt idx="5">
                  <c:v>JDO.  DE LO MERCANTIL Nº.  1 DE VALÈNCIA</c:v>
                </c:pt>
                <c:pt idx="6">
                  <c:v>JDO.  DE LO MERCANTIL Nº.  2 DE VALÈNCIA</c:v>
                </c:pt>
                <c:pt idx="7">
                  <c:v>JDO.  DE LO MERCANTIL Nº.  3 DE VALÈNCIA</c:v>
                </c:pt>
                <c:pt idx="8">
                  <c:v>JDO.  DE LO MERCANTIL Nº.  4 DE VALÈNCIA</c:v>
                </c:pt>
                <c:pt idx="9">
                  <c:v>JDO.  DE LO MERCANTIL Nº.  5 DE VALÈNCIA</c:v>
                </c:pt>
              </c:strCache>
            </c:strRef>
          </c:cat>
          <c:val>
            <c:numRef>
              <c:f>MERCANTIL!$B$5:$B$14</c:f>
              <c:numCache>
                <c:formatCode>#,##0</c:formatCode>
                <c:ptCount val="10"/>
                <c:pt idx="0">
                  <c:v>1114</c:v>
                </c:pt>
                <c:pt idx="1">
                  <c:v>1188</c:v>
                </c:pt>
                <c:pt idx="2">
                  <c:v>1115</c:v>
                </c:pt>
                <c:pt idx="3">
                  <c:v>1231</c:v>
                </c:pt>
                <c:pt idx="4">
                  <c:v>1442</c:v>
                </c:pt>
                <c:pt idx="5">
                  <c:v>1210</c:v>
                </c:pt>
                <c:pt idx="6">
                  <c:v>1135</c:v>
                </c:pt>
                <c:pt idx="7">
                  <c:v>1199</c:v>
                </c:pt>
                <c:pt idx="8">
                  <c:v>1191</c:v>
                </c:pt>
                <c:pt idx="9">
                  <c:v>1219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457-4093-84F7-A608B8253CD6}"/>
            </c:ext>
          </c:extLst>
        </c:ser>
        <c:ser>
          <c:idx val="1"/>
          <c:order val="1"/>
          <c:tx>
            <c:v>Asuntos terminados</c:v>
          </c:tx>
          <c:invertIfNegative val="0"/>
          <c:cat>
            <c:strRef>
              <c:f>MERCANTIL!$A$5:$A$14</c:f>
              <c:strCache>
                <c:ptCount val="10"/>
                <c:pt idx="0">
                  <c:v>JDO.  DE LO MERCANTIL Nº.  1 DE ALACANT/ALICANTE</c:v>
                </c:pt>
                <c:pt idx="1">
                  <c:v>JDO.  DE LO MERCANTIL Nº.  2 DE ALACANT/ALICANTE</c:v>
                </c:pt>
                <c:pt idx="2">
                  <c:v>JDO.  DE LO MERCANTIL Nº.  4 DE ALACANT/ALICANTE</c:v>
                </c:pt>
                <c:pt idx="3">
                  <c:v>JDO.  DE LO MERCANTIL Nº.  3 DE ALACANT/ALICANTE</c:v>
                </c:pt>
                <c:pt idx="4">
                  <c:v>JDO.  DE LO MERCANTIL Nº.  1 DE CASTELLÓ DE LA PLANA/CASTELLÓN DE LA PLANA</c:v>
                </c:pt>
                <c:pt idx="5">
                  <c:v>JDO.  DE LO MERCANTIL Nº.  1 DE VALÈNCIA</c:v>
                </c:pt>
                <c:pt idx="6">
                  <c:v>JDO.  DE LO MERCANTIL Nº.  2 DE VALÈNCIA</c:v>
                </c:pt>
                <c:pt idx="7">
                  <c:v>JDO.  DE LO MERCANTIL Nº.  3 DE VALÈNCIA</c:v>
                </c:pt>
                <c:pt idx="8">
                  <c:v>JDO.  DE LO MERCANTIL Nº.  4 DE VALÈNCIA</c:v>
                </c:pt>
                <c:pt idx="9">
                  <c:v>JDO.  DE LO MERCANTIL Nº.  5 DE VALÈNCIA</c:v>
                </c:pt>
              </c:strCache>
            </c:strRef>
          </c:cat>
          <c:val>
            <c:numRef>
              <c:f>MERCANTIL!$C$5:$C$14</c:f>
              <c:numCache>
                <c:formatCode>#,##0</c:formatCode>
                <c:ptCount val="10"/>
                <c:pt idx="0">
                  <c:v>1130</c:v>
                </c:pt>
                <c:pt idx="1">
                  <c:v>1386</c:v>
                </c:pt>
                <c:pt idx="2">
                  <c:v>1039</c:v>
                </c:pt>
                <c:pt idx="3">
                  <c:v>1502</c:v>
                </c:pt>
                <c:pt idx="4">
                  <c:v>1390</c:v>
                </c:pt>
                <c:pt idx="5">
                  <c:v>1065</c:v>
                </c:pt>
                <c:pt idx="6">
                  <c:v>1295</c:v>
                </c:pt>
                <c:pt idx="7">
                  <c:v>1313</c:v>
                </c:pt>
                <c:pt idx="8">
                  <c:v>1180</c:v>
                </c:pt>
                <c:pt idx="9">
                  <c:v>1179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457-4093-84F7-A608B8253CD6}"/>
            </c:ext>
          </c:extLst>
        </c:ser>
        <c:ser>
          <c:idx val="2"/>
          <c:order val="2"/>
          <c:tx>
            <c:v>Asuntos en trámite</c:v>
          </c:tx>
          <c:invertIfNegative val="0"/>
          <c:cat>
            <c:strRef>
              <c:f>MERCANTIL!$A$5:$A$14</c:f>
              <c:strCache>
                <c:ptCount val="10"/>
                <c:pt idx="0">
                  <c:v>JDO.  DE LO MERCANTIL Nº.  1 DE ALACANT/ALICANTE</c:v>
                </c:pt>
                <c:pt idx="1">
                  <c:v>JDO.  DE LO MERCANTIL Nº.  2 DE ALACANT/ALICANTE</c:v>
                </c:pt>
                <c:pt idx="2">
                  <c:v>JDO.  DE LO MERCANTIL Nº.  4 DE ALACANT/ALICANTE</c:v>
                </c:pt>
                <c:pt idx="3">
                  <c:v>JDO.  DE LO MERCANTIL Nº.  3 DE ALACANT/ALICANTE</c:v>
                </c:pt>
                <c:pt idx="4">
                  <c:v>JDO.  DE LO MERCANTIL Nº.  1 DE CASTELLÓ DE LA PLANA/CASTELLÓN DE LA PLANA</c:v>
                </c:pt>
                <c:pt idx="5">
                  <c:v>JDO.  DE LO MERCANTIL Nº.  1 DE VALÈNCIA</c:v>
                </c:pt>
                <c:pt idx="6">
                  <c:v>JDO.  DE LO MERCANTIL Nº.  2 DE VALÈNCIA</c:v>
                </c:pt>
                <c:pt idx="7">
                  <c:v>JDO.  DE LO MERCANTIL Nº.  3 DE VALÈNCIA</c:v>
                </c:pt>
                <c:pt idx="8">
                  <c:v>JDO.  DE LO MERCANTIL Nº.  4 DE VALÈNCIA</c:v>
                </c:pt>
                <c:pt idx="9">
                  <c:v>JDO.  DE LO MERCANTIL Nº.  5 DE VALÈNCIA</c:v>
                </c:pt>
              </c:strCache>
            </c:strRef>
          </c:cat>
          <c:val>
            <c:numRef>
              <c:f>MERCANTIL!$D$5:$D$14</c:f>
              <c:numCache>
                <c:formatCode>#,##0</c:formatCode>
                <c:ptCount val="10"/>
                <c:pt idx="0">
                  <c:v>883</c:v>
                </c:pt>
                <c:pt idx="1">
                  <c:v>551</c:v>
                </c:pt>
                <c:pt idx="2">
                  <c:v>449</c:v>
                </c:pt>
                <c:pt idx="3">
                  <c:v>564</c:v>
                </c:pt>
                <c:pt idx="4">
                  <c:v>1584</c:v>
                </c:pt>
                <c:pt idx="5">
                  <c:v>1030</c:v>
                </c:pt>
                <c:pt idx="6">
                  <c:v>697</c:v>
                </c:pt>
                <c:pt idx="7">
                  <c:v>612</c:v>
                </c:pt>
                <c:pt idx="8">
                  <c:v>618</c:v>
                </c:pt>
                <c:pt idx="9">
                  <c:v>861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457-4093-84F7-A608B8253C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9590912"/>
        <c:axId val="125318208"/>
      </c:barChart>
      <c:catAx>
        <c:axId val="11959091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25318208"/>
        <c:crosses val="autoZero"/>
        <c:auto val="1"/>
        <c:lblAlgn val="ctr"/>
        <c:lblOffset val="100"/>
        <c:noMultiLvlLbl val="0"/>
      </c:catAx>
      <c:valAx>
        <c:axId val="125318208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119590912"/>
        <c:crosses val="autoZero"/>
        <c:crossBetween val="between"/>
      </c:valAx>
    </c:plotArea>
    <c:legend>
      <c:legendPos val="t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208677043872164E-2"/>
          <c:y val="0.27400663458734326"/>
          <c:w val="0.92759720391765499"/>
          <c:h val="0.49450969670457862"/>
        </c:manualLayout>
      </c:layout>
      <c:barChart>
        <c:barDir val="col"/>
        <c:grouping val="clustered"/>
        <c:varyColors val="0"/>
        <c:ser>
          <c:idx val="0"/>
          <c:order val="0"/>
          <c:tx>
            <c:v>Ejecuciones ingresadas</c:v>
          </c:tx>
          <c:invertIfNegative val="0"/>
          <c:cat>
            <c:strRef>
              <c:f>MERCANTIL!$A$5:$A$14</c:f>
              <c:strCache>
                <c:ptCount val="10"/>
                <c:pt idx="0">
                  <c:v>JDO.  DE LO MERCANTIL Nº.  1 DE ALACANT/ALICANTE</c:v>
                </c:pt>
                <c:pt idx="1">
                  <c:v>JDO.  DE LO MERCANTIL Nº.  2 DE ALACANT/ALICANTE</c:v>
                </c:pt>
                <c:pt idx="2">
                  <c:v>JDO.  DE LO MERCANTIL Nº.  4 DE ALACANT/ALICANTE</c:v>
                </c:pt>
                <c:pt idx="3">
                  <c:v>JDO.  DE LO MERCANTIL Nº.  3 DE ALACANT/ALICANTE</c:v>
                </c:pt>
                <c:pt idx="4">
                  <c:v>JDO.  DE LO MERCANTIL Nº.  1 DE CASTELLÓ DE LA PLANA/CASTELLÓN DE LA PLANA</c:v>
                </c:pt>
                <c:pt idx="5">
                  <c:v>JDO.  DE LO MERCANTIL Nº.  1 DE VALÈNCIA</c:v>
                </c:pt>
                <c:pt idx="6">
                  <c:v>JDO.  DE LO MERCANTIL Nº.  2 DE VALÈNCIA</c:v>
                </c:pt>
                <c:pt idx="7">
                  <c:v>JDO.  DE LO MERCANTIL Nº.  3 DE VALÈNCIA</c:v>
                </c:pt>
                <c:pt idx="8">
                  <c:v>JDO.  DE LO MERCANTIL Nº.  4 DE VALÈNCIA</c:v>
                </c:pt>
                <c:pt idx="9">
                  <c:v>JDO.  DE LO MERCANTIL Nº.  5 DE VALÈNCIA</c:v>
                </c:pt>
              </c:strCache>
            </c:strRef>
          </c:cat>
          <c:val>
            <c:numRef>
              <c:f>MERCANTIL!$H$5:$H$14</c:f>
              <c:numCache>
                <c:formatCode>#,##0</c:formatCode>
                <c:ptCount val="10"/>
                <c:pt idx="0">
                  <c:v>94</c:v>
                </c:pt>
                <c:pt idx="1">
                  <c:v>88</c:v>
                </c:pt>
                <c:pt idx="2">
                  <c:v>78</c:v>
                </c:pt>
                <c:pt idx="3">
                  <c:v>46</c:v>
                </c:pt>
                <c:pt idx="4">
                  <c:v>54</c:v>
                </c:pt>
                <c:pt idx="5">
                  <c:v>82</c:v>
                </c:pt>
                <c:pt idx="6">
                  <c:v>71</c:v>
                </c:pt>
                <c:pt idx="7">
                  <c:v>81</c:v>
                </c:pt>
                <c:pt idx="8">
                  <c:v>79</c:v>
                </c:pt>
                <c:pt idx="9">
                  <c:v>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B19-41CD-8665-2032B520F95C}"/>
            </c:ext>
          </c:extLst>
        </c:ser>
        <c:ser>
          <c:idx val="1"/>
          <c:order val="1"/>
          <c:tx>
            <c:v>Ejecuciones terminadas</c:v>
          </c:tx>
          <c:invertIfNegative val="0"/>
          <c:cat>
            <c:strRef>
              <c:f>MERCANTIL!$A$5:$A$14</c:f>
              <c:strCache>
                <c:ptCount val="10"/>
                <c:pt idx="0">
                  <c:v>JDO.  DE LO MERCANTIL Nº.  1 DE ALACANT/ALICANTE</c:v>
                </c:pt>
                <c:pt idx="1">
                  <c:v>JDO.  DE LO MERCANTIL Nº.  2 DE ALACANT/ALICANTE</c:v>
                </c:pt>
                <c:pt idx="2">
                  <c:v>JDO.  DE LO MERCANTIL Nº.  4 DE ALACANT/ALICANTE</c:v>
                </c:pt>
                <c:pt idx="3">
                  <c:v>JDO.  DE LO MERCANTIL Nº.  3 DE ALACANT/ALICANTE</c:v>
                </c:pt>
                <c:pt idx="4">
                  <c:v>JDO.  DE LO MERCANTIL Nº.  1 DE CASTELLÓ DE LA PLANA/CASTELLÓN DE LA PLANA</c:v>
                </c:pt>
                <c:pt idx="5">
                  <c:v>JDO.  DE LO MERCANTIL Nº.  1 DE VALÈNCIA</c:v>
                </c:pt>
                <c:pt idx="6">
                  <c:v>JDO.  DE LO MERCANTIL Nº.  2 DE VALÈNCIA</c:v>
                </c:pt>
                <c:pt idx="7">
                  <c:v>JDO.  DE LO MERCANTIL Nº.  3 DE VALÈNCIA</c:v>
                </c:pt>
                <c:pt idx="8">
                  <c:v>JDO.  DE LO MERCANTIL Nº.  4 DE VALÈNCIA</c:v>
                </c:pt>
                <c:pt idx="9">
                  <c:v>JDO.  DE LO MERCANTIL Nº.  5 DE VALÈNCIA</c:v>
                </c:pt>
              </c:strCache>
            </c:strRef>
          </c:cat>
          <c:val>
            <c:numRef>
              <c:f>MERCANTIL!$G$5:$G$14</c:f>
              <c:numCache>
                <c:formatCode>#,##0</c:formatCode>
                <c:ptCount val="10"/>
                <c:pt idx="0">
                  <c:v>147</c:v>
                </c:pt>
                <c:pt idx="1">
                  <c:v>383</c:v>
                </c:pt>
                <c:pt idx="2">
                  <c:v>283</c:v>
                </c:pt>
                <c:pt idx="3">
                  <c:v>291</c:v>
                </c:pt>
                <c:pt idx="4">
                  <c:v>231</c:v>
                </c:pt>
                <c:pt idx="5">
                  <c:v>238</c:v>
                </c:pt>
                <c:pt idx="6">
                  <c:v>0</c:v>
                </c:pt>
                <c:pt idx="7">
                  <c:v>206</c:v>
                </c:pt>
                <c:pt idx="8">
                  <c:v>253</c:v>
                </c:pt>
                <c:pt idx="9">
                  <c:v>112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B19-41CD-8665-2032B520F95C}"/>
            </c:ext>
          </c:extLst>
        </c:ser>
        <c:ser>
          <c:idx val="2"/>
          <c:order val="2"/>
          <c:tx>
            <c:v>Ejecuciones en trámite</c:v>
          </c:tx>
          <c:invertIfNegative val="0"/>
          <c:cat>
            <c:strRef>
              <c:f>MERCANTIL!$A$5:$A$14</c:f>
              <c:strCache>
                <c:ptCount val="10"/>
                <c:pt idx="0">
                  <c:v>JDO.  DE LO MERCANTIL Nº.  1 DE ALACANT/ALICANTE</c:v>
                </c:pt>
                <c:pt idx="1">
                  <c:v>JDO.  DE LO MERCANTIL Nº.  2 DE ALACANT/ALICANTE</c:v>
                </c:pt>
                <c:pt idx="2">
                  <c:v>JDO.  DE LO MERCANTIL Nº.  4 DE ALACANT/ALICANTE</c:v>
                </c:pt>
                <c:pt idx="3">
                  <c:v>JDO.  DE LO MERCANTIL Nº.  3 DE ALACANT/ALICANTE</c:v>
                </c:pt>
                <c:pt idx="4">
                  <c:v>JDO.  DE LO MERCANTIL Nº.  1 DE CASTELLÓ DE LA PLANA/CASTELLÓN DE LA PLANA</c:v>
                </c:pt>
                <c:pt idx="5">
                  <c:v>JDO.  DE LO MERCANTIL Nº.  1 DE VALÈNCIA</c:v>
                </c:pt>
                <c:pt idx="6">
                  <c:v>JDO.  DE LO MERCANTIL Nº.  2 DE VALÈNCIA</c:v>
                </c:pt>
                <c:pt idx="7">
                  <c:v>JDO.  DE LO MERCANTIL Nº.  3 DE VALÈNCIA</c:v>
                </c:pt>
                <c:pt idx="8">
                  <c:v>JDO.  DE LO MERCANTIL Nº.  4 DE VALÈNCIA</c:v>
                </c:pt>
                <c:pt idx="9">
                  <c:v>JDO.  DE LO MERCANTIL Nº.  5 DE VALÈNCIA</c:v>
                </c:pt>
              </c:strCache>
            </c:strRef>
          </c:cat>
          <c:val>
            <c:numRef>
              <c:f>MERCANTIL!$J$5:$J$14</c:f>
              <c:numCache>
                <c:formatCode>#,##0</c:formatCode>
                <c:ptCount val="10"/>
                <c:pt idx="0">
                  <c:v>450</c:v>
                </c:pt>
                <c:pt idx="1">
                  <c:v>426</c:v>
                </c:pt>
                <c:pt idx="2">
                  <c:v>119</c:v>
                </c:pt>
                <c:pt idx="3">
                  <c:v>325</c:v>
                </c:pt>
                <c:pt idx="4">
                  <c:v>444</c:v>
                </c:pt>
                <c:pt idx="5">
                  <c:v>507</c:v>
                </c:pt>
                <c:pt idx="6">
                  <c:v>162</c:v>
                </c:pt>
                <c:pt idx="7">
                  <c:v>377</c:v>
                </c:pt>
                <c:pt idx="8">
                  <c:v>161</c:v>
                </c:pt>
                <c:pt idx="9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B19-41CD-8665-2032B520F9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9592448"/>
        <c:axId val="124454592"/>
      </c:barChart>
      <c:catAx>
        <c:axId val="11959244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24454592"/>
        <c:crosses val="autoZero"/>
        <c:auto val="1"/>
        <c:lblAlgn val="ctr"/>
        <c:lblOffset val="100"/>
        <c:noMultiLvlLbl val="0"/>
      </c:catAx>
      <c:valAx>
        <c:axId val="124454592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119592448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13950337608621419"/>
          <c:y val="4.1666666666666664E-2"/>
          <c:w val="0.73132008095696266"/>
          <c:h val="8.3717191601049873E-2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Resolución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MERCANTIL!$E$4</c:f>
              <c:strCache>
                <c:ptCount val="1"/>
                <c:pt idx="0">
                  <c:v>Sentencias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MERCANTIL!$A$5:$A$14</c:f>
              <c:strCache>
                <c:ptCount val="10"/>
                <c:pt idx="0">
                  <c:v>JDO.  DE LO MERCANTIL Nº.  1 DE ALACANT/ALICANTE</c:v>
                </c:pt>
                <c:pt idx="1">
                  <c:v>JDO.  DE LO MERCANTIL Nº.  2 DE ALACANT/ALICANTE</c:v>
                </c:pt>
                <c:pt idx="2">
                  <c:v>JDO.  DE LO MERCANTIL Nº.  4 DE ALACANT/ALICANTE</c:v>
                </c:pt>
                <c:pt idx="3">
                  <c:v>JDO.  DE LO MERCANTIL Nº.  3 DE ALACANT/ALICANTE</c:v>
                </c:pt>
                <c:pt idx="4">
                  <c:v>JDO.  DE LO MERCANTIL Nº.  1 DE CASTELLÓ DE LA PLANA/CASTELLÓN DE LA PLANA</c:v>
                </c:pt>
                <c:pt idx="5">
                  <c:v>JDO.  DE LO MERCANTIL Nº.  1 DE VALÈNCIA</c:v>
                </c:pt>
                <c:pt idx="6">
                  <c:v>JDO.  DE LO MERCANTIL Nº.  2 DE VALÈNCIA</c:v>
                </c:pt>
                <c:pt idx="7">
                  <c:v>JDO.  DE LO MERCANTIL Nº.  3 DE VALÈNCIA</c:v>
                </c:pt>
                <c:pt idx="8">
                  <c:v>JDO.  DE LO MERCANTIL Nº.  4 DE VALÈNCIA</c:v>
                </c:pt>
                <c:pt idx="9">
                  <c:v>JDO.  DE LO MERCANTIL Nº.  5 DE VALÈNCIA</c:v>
                </c:pt>
              </c:strCache>
            </c:strRef>
          </c:cat>
          <c:val>
            <c:numRef>
              <c:f>MERCANTIL!$E$5:$E$14</c:f>
              <c:numCache>
                <c:formatCode>#,##0</c:formatCode>
                <c:ptCount val="10"/>
                <c:pt idx="0">
                  <c:v>150</c:v>
                </c:pt>
                <c:pt idx="1">
                  <c:v>150</c:v>
                </c:pt>
                <c:pt idx="2">
                  <c:v>115</c:v>
                </c:pt>
                <c:pt idx="3">
                  <c:v>119</c:v>
                </c:pt>
                <c:pt idx="4">
                  <c:v>215</c:v>
                </c:pt>
                <c:pt idx="5">
                  <c:v>187</c:v>
                </c:pt>
                <c:pt idx="6">
                  <c:v>208</c:v>
                </c:pt>
                <c:pt idx="7">
                  <c:v>130</c:v>
                </c:pt>
                <c:pt idx="8">
                  <c:v>167</c:v>
                </c:pt>
                <c:pt idx="9">
                  <c:v>146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08D-4C04-BD9B-E21185DA8657}"/>
            </c:ext>
          </c:extLst>
        </c:ser>
        <c:ser>
          <c:idx val="1"/>
          <c:order val="1"/>
          <c:tx>
            <c:strRef>
              <c:f>MERCANTIL!$F$4</c:f>
              <c:strCache>
                <c:ptCount val="1"/>
                <c:pt idx="0">
                  <c:v>Autos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MERCANTIL!$A$5:$A$14</c:f>
              <c:strCache>
                <c:ptCount val="10"/>
                <c:pt idx="0">
                  <c:v>JDO.  DE LO MERCANTIL Nº.  1 DE ALACANT/ALICANTE</c:v>
                </c:pt>
                <c:pt idx="1">
                  <c:v>JDO.  DE LO MERCANTIL Nº.  2 DE ALACANT/ALICANTE</c:v>
                </c:pt>
                <c:pt idx="2">
                  <c:v>JDO.  DE LO MERCANTIL Nº.  4 DE ALACANT/ALICANTE</c:v>
                </c:pt>
                <c:pt idx="3">
                  <c:v>JDO.  DE LO MERCANTIL Nº.  3 DE ALACANT/ALICANTE</c:v>
                </c:pt>
                <c:pt idx="4">
                  <c:v>JDO.  DE LO MERCANTIL Nº.  1 DE CASTELLÓ DE LA PLANA/CASTELLÓN DE LA PLANA</c:v>
                </c:pt>
                <c:pt idx="5">
                  <c:v>JDO.  DE LO MERCANTIL Nº.  1 DE VALÈNCIA</c:v>
                </c:pt>
                <c:pt idx="6">
                  <c:v>JDO.  DE LO MERCANTIL Nº.  2 DE VALÈNCIA</c:v>
                </c:pt>
                <c:pt idx="7">
                  <c:v>JDO.  DE LO MERCANTIL Nº.  3 DE VALÈNCIA</c:v>
                </c:pt>
                <c:pt idx="8">
                  <c:v>JDO.  DE LO MERCANTIL Nº.  4 DE VALÈNCIA</c:v>
                </c:pt>
                <c:pt idx="9">
                  <c:v>JDO.  DE LO MERCANTIL Nº.  5 DE VALÈNCIA</c:v>
                </c:pt>
              </c:strCache>
            </c:strRef>
          </c:cat>
          <c:val>
            <c:numRef>
              <c:f>MERCANTIL!$F$5:$F$14</c:f>
              <c:numCache>
                <c:formatCode>#,##0</c:formatCode>
                <c:ptCount val="10"/>
                <c:pt idx="0">
                  <c:v>876</c:v>
                </c:pt>
                <c:pt idx="1">
                  <c:v>1470</c:v>
                </c:pt>
                <c:pt idx="2">
                  <c:v>853</c:v>
                </c:pt>
                <c:pt idx="3">
                  <c:v>1206</c:v>
                </c:pt>
                <c:pt idx="4">
                  <c:v>1297</c:v>
                </c:pt>
                <c:pt idx="5">
                  <c:v>802</c:v>
                </c:pt>
                <c:pt idx="6">
                  <c:v>929</c:v>
                </c:pt>
                <c:pt idx="7">
                  <c:v>1077</c:v>
                </c:pt>
                <c:pt idx="8">
                  <c:v>887</c:v>
                </c:pt>
                <c:pt idx="9">
                  <c:v>935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08D-4C04-BD9B-E21185DA8657}"/>
            </c:ext>
          </c:extLst>
        </c:ser>
        <c:ser>
          <c:idx val="2"/>
          <c:order val="2"/>
          <c:tx>
            <c:strRef>
              <c:f>MERCANTIL!$G$4</c:f>
              <c:strCache>
                <c:ptCount val="1"/>
                <c:pt idx="0">
                  <c:v>Decretos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MERCANTIL!$A$5:$A$14</c:f>
              <c:strCache>
                <c:ptCount val="10"/>
                <c:pt idx="0">
                  <c:v>JDO.  DE LO MERCANTIL Nº.  1 DE ALACANT/ALICANTE</c:v>
                </c:pt>
                <c:pt idx="1">
                  <c:v>JDO.  DE LO MERCANTIL Nº.  2 DE ALACANT/ALICANTE</c:v>
                </c:pt>
                <c:pt idx="2">
                  <c:v>JDO.  DE LO MERCANTIL Nº.  4 DE ALACANT/ALICANTE</c:v>
                </c:pt>
                <c:pt idx="3">
                  <c:v>JDO.  DE LO MERCANTIL Nº.  3 DE ALACANT/ALICANTE</c:v>
                </c:pt>
                <c:pt idx="4">
                  <c:v>JDO.  DE LO MERCANTIL Nº.  1 DE CASTELLÓ DE LA PLANA/CASTELLÓN DE LA PLANA</c:v>
                </c:pt>
                <c:pt idx="5">
                  <c:v>JDO.  DE LO MERCANTIL Nº.  1 DE VALÈNCIA</c:v>
                </c:pt>
                <c:pt idx="6">
                  <c:v>JDO.  DE LO MERCANTIL Nº.  2 DE VALÈNCIA</c:v>
                </c:pt>
                <c:pt idx="7">
                  <c:v>JDO.  DE LO MERCANTIL Nº.  3 DE VALÈNCIA</c:v>
                </c:pt>
                <c:pt idx="8">
                  <c:v>JDO.  DE LO MERCANTIL Nº.  4 DE VALÈNCIA</c:v>
                </c:pt>
                <c:pt idx="9">
                  <c:v>JDO.  DE LO MERCANTIL Nº.  5 DE VALÈNCIA</c:v>
                </c:pt>
              </c:strCache>
            </c:strRef>
          </c:cat>
          <c:val>
            <c:numRef>
              <c:f>MERCANTIL!$G$5:$G$14</c:f>
              <c:numCache>
                <c:formatCode>#,##0</c:formatCode>
                <c:ptCount val="10"/>
                <c:pt idx="0">
                  <c:v>147</c:v>
                </c:pt>
                <c:pt idx="1">
                  <c:v>383</c:v>
                </c:pt>
                <c:pt idx="2">
                  <c:v>283</c:v>
                </c:pt>
                <c:pt idx="3">
                  <c:v>291</c:v>
                </c:pt>
                <c:pt idx="4">
                  <c:v>231</c:v>
                </c:pt>
                <c:pt idx="5">
                  <c:v>238</c:v>
                </c:pt>
                <c:pt idx="6">
                  <c:v>0</c:v>
                </c:pt>
                <c:pt idx="7">
                  <c:v>206</c:v>
                </c:pt>
                <c:pt idx="8">
                  <c:v>253</c:v>
                </c:pt>
                <c:pt idx="9">
                  <c:v>112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08D-4C04-BD9B-E21185DA86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395643296"/>
        <c:axId val="1395662016"/>
      </c:barChart>
      <c:catAx>
        <c:axId val="13956432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395662016"/>
        <c:crosses val="autoZero"/>
        <c:auto val="1"/>
        <c:lblAlgn val="ctr"/>
        <c:lblOffset val="100"/>
        <c:noMultiLvlLbl val="0"/>
      </c:catAx>
      <c:valAx>
        <c:axId val="13956620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3956432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Fase</a:t>
            </a:r>
            <a:r>
              <a:rPr lang="es-ES" baseline="0"/>
              <a:t> Ejecución</a:t>
            </a:r>
            <a:endParaRPr lang="es-E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MERCANTIL!$H$4</c:f>
              <c:strCache>
                <c:ptCount val="1"/>
                <c:pt idx="0">
                  <c:v>Ejecuciones ingresadas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MERCANTIL!$A$5:$A$14</c:f>
              <c:strCache>
                <c:ptCount val="10"/>
                <c:pt idx="0">
                  <c:v>JDO.  DE LO MERCANTIL Nº.  1 DE ALACANT/ALICANTE</c:v>
                </c:pt>
                <c:pt idx="1">
                  <c:v>JDO.  DE LO MERCANTIL Nº.  2 DE ALACANT/ALICANTE</c:v>
                </c:pt>
                <c:pt idx="2">
                  <c:v>JDO.  DE LO MERCANTIL Nº.  4 DE ALACANT/ALICANTE</c:v>
                </c:pt>
                <c:pt idx="3">
                  <c:v>JDO.  DE LO MERCANTIL Nº.  3 DE ALACANT/ALICANTE</c:v>
                </c:pt>
                <c:pt idx="4">
                  <c:v>JDO.  DE LO MERCANTIL Nº.  1 DE CASTELLÓ DE LA PLANA/CASTELLÓN DE LA PLANA</c:v>
                </c:pt>
                <c:pt idx="5">
                  <c:v>JDO.  DE LO MERCANTIL Nº.  1 DE VALÈNCIA</c:v>
                </c:pt>
                <c:pt idx="6">
                  <c:v>JDO.  DE LO MERCANTIL Nº.  2 DE VALÈNCIA</c:v>
                </c:pt>
                <c:pt idx="7">
                  <c:v>JDO.  DE LO MERCANTIL Nº.  3 DE VALÈNCIA</c:v>
                </c:pt>
                <c:pt idx="8">
                  <c:v>JDO.  DE LO MERCANTIL Nº.  4 DE VALÈNCIA</c:v>
                </c:pt>
                <c:pt idx="9">
                  <c:v>JDO.  DE LO MERCANTIL Nº.  5 DE VALÈNCIA</c:v>
                </c:pt>
              </c:strCache>
            </c:strRef>
          </c:cat>
          <c:val>
            <c:numRef>
              <c:f>MERCANTIL!$H$5:$H$14</c:f>
              <c:numCache>
                <c:formatCode>#,##0</c:formatCode>
                <c:ptCount val="10"/>
                <c:pt idx="0">
                  <c:v>94</c:v>
                </c:pt>
                <c:pt idx="1">
                  <c:v>88</c:v>
                </c:pt>
                <c:pt idx="2">
                  <c:v>78</c:v>
                </c:pt>
                <c:pt idx="3">
                  <c:v>46</c:v>
                </c:pt>
                <c:pt idx="4">
                  <c:v>54</c:v>
                </c:pt>
                <c:pt idx="5">
                  <c:v>82</c:v>
                </c:pt>
                <c:pt idx="6">
                  <c:v>71</c:v>
                </c:pt>
                <c:pt idx="7">
                  <c:v>81</c:v>
                </c:pt>
                <c:pt idx="8">
                  <c:v>79</c:v>
                </c:pt>
                <c:pt idx="9">
                  <c:v>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632-4D87-AA37-4A82C7920A2E}"/>
            </c:ext>
          </c:extLst>
        </c:ser>
        <c:ser>
          <c:idx val="1"/>
          <c:order val="1"/>
          <c:tx>
            <c:strRef>
              <c:f>MERCANTIL!$I$4</c:f>
              <c:strCache>
                <c:ptCount val="1"/>
                <c:pt idx="0">
                  <c:v>Ejecuciones terminadas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MERCANTIL!$A$5:$A$14</c:f>
              <c:strCache>
                <c:ptCount val="10"/>
                <c:pt idx="0">
                  <c:v>JDO.  DE LO MERCANTIL Nº.  1 DE ALACANT/ALICANTE</c:v>
                </c:pt>
                <c:pt idx="1">
                  <c:v>JDO.  DE LO MERCANTIL Nº.  2 DE ALACANT/ALICANTE</c:v>
                </c:pt>
                <c:pt idx="2">
                  <c:v>JDO.  DE LO MERCANTIL Nº.  4 DE ALACANT/ALICANTE</c:v>
                </c:pt>
                <c:pt idx="3">
                  <c:v>JDO.  DE LO MERCANTIL Nº.  3 DE ALACANT/ALICANTE</c:v>
                </c:pt>
                <c:pt idx="4">
                  <c:v>JDO.  DE LO MERCANTIL Nº.  1 DE CASTELLÓ DE LA PLANA/CASTELLÓN DE LA PLANA</c:v>
                </c:pt>
                <c:pt idx="5">
                  <c:v>JDO.  DE LO MERCANTIL Nº.  1 DE VALÈNCIA</c:v>
                </c:pt>
                <c:pt idx="6">
                  <c:v>JDO.  DE LO MERCANTIL Nº.  2 DE VALÈNCIA</c:v>
                </c:pt>
                <c:pt idx="7">
                  <c:v>JDO.  DE LO MERCANTIL Nº.  3 DE VALÈNCIA</c:v>
                </c:pt>
                <c:pt idx="8">
                  <c:v>JDO.  DE LO MERCANTIL Nº.  4 DE VALÈNCIA</c:v>
                </c:pt>
                <c:pt idx="9">
                  <c:v>JDO.  DE LO MERCANTIL Nº.  5 DE VALÈNCIA</c:v>
                </c:pt>
              </c:strCache>
            </c:strRef>
          </c:cat>
          <c:val>
            <c:numRef>
              <c:f>MERCANTIL!$I$5:$I$14</c:f>
              <c:numCache>
                <c:formatCode>#,##0</c:formatCode>
                <c:ptCount val="10"/>
                <c:pt idx="0">
                  <c:v>52</c:v>
                </c:pt>
                <c:pt idx="1">
                  <c:v>142</c:v>
                </c:pt>
                <c:pt idx="2">
                  <c:v>55</c:v>
                </c:pt>
                <c:pt idx="3">
                  <c:v>74</c:v>
                </c:pt>
                <c:pt idx="4">
                  <c:v>75</c:v>
                </c:pt>
                <c:pt idx="5">
                  <c:v>82</c:v>
                </c:pt>
                <c:pt idx="6">
                  <c:v>30</c:v>
                </c:pt>
                <c:pt idx="7">
                  <c:v>55</c:v>
                </c:pt>
                <c:pt idx="8">
                  <c:v>51</c:v>
                </c:pt>
                <c:pt idx="9">
                  <c:v>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632-4D87-AA37-4A82C7920A2E}"/>
            </c:ext>
          </c:extLst>
        </c:ser>
        <c:ser>
          <c:idx val="2"/>
          <c:order val="2"/>
          <c:tx>
            <c:strRef>
              <c:f>MERCANTIL!$J$4</c:f>
              <c:strCache>
                <c:ptCount val="1"/>
                <c:pt idx="0">
                  <c:v>Ejecuciones en trámite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MERCANTIL!$A$5:$A$14</c:f>
              <c:strCache>
                <c:ptCount val="10"/>
                <c:pt idx="0">
                  <c:v>JDO.  DE LO MERCANTIL Nº.  1 DE ALACANT/ALICANTE</c:v>
                </c:pt>
                <c:pt idx="1">
                  <c:v>JDO.  DE LO MERCANTIL Nº.  2 DE ALACANT/ALICANTE</c:v>
                </c:pt>
                <c:pt idx="2">
                  <c:v>JDO.  DE LO MERCANTIL Nº.  4 DE ALACANT/ALICANTE</c:v>
                </c:pt>
                <c:pt idx="3">
                  <c:v>JDO.  DE LO MERCANTIL Nº.  3 DE ALACANT/ALICANTE</c:v>
                </c:pt>
                <c:pt idx="4">
                  <c:v>JDO.  DE LO MERCANTIL Nº.  1 DE CASTELLÓ DE LA PLANA/CASTELLÓN DE LA PLANA</c:v>
                </c:pt>
                <c:pt idx="5">
                  <c:v>JDO.  DE LO MERCANTIL Nº.  1 DE VALÈNCIA</c:v>
                </c:pt>
                <c:pt idx="6">
                  <c:v>JDO.  DE LO MERCANTIL Nº.  2 DE VALÈNCIA</c:v>
                </c:pt>
                <c:pt idx="7">
                  <c:v>JDO.  DE LO MERCANTIL Nº.  3 DE VALÈNCIA</c:v>
                </c:pt>
                <c:pt idx="8">
                  <c:v>JDO.  DE LO MERCANTIL Nº.  4 DE VALÈNCIA</c:v>
                </c:pt>
                <c:pt idx="9">
                  <c:v>JDO.  DE LO MERCANTIL Nº.  5 DE VALÈNCIA</c:v>
                </c:pt>
              </c:strCache>
            </c:strRef>
          </c:cat>
          <c:val>
            <c:numRef>
              <c:f>MERCANTIL!$J$5:$J$14</c:f>
              <c:numCache>
                <c:formatCode>#,##0</c:formatCode>
                <c:ptCount val="10"/>
                <c:pt idx="0">
                  <c:v>450</c:v>
                </c:pt>
                <c:pt idx="1">
                  <c:v>426</c:v>
                </c:pt>
                <c:pt idx="2">
                  <c:v>119</c:v>
                </c:pt>
                <c:pt idx="3">
                  <c:v>325</c:v>
                </c:pt>
                <c:pt idx="4">
                  <c:v>444</c:v>
                </c:pt>
                <c:pt idx="5">
                  <c:v>507</c:v>
                </c:pt>
                <c:pt idx="6">
                  <c:v>162</c:v>
                </c:pt>
                <c:pt idx="7">
                  <c:v>377</c:v>
                </c:pt>
                <c:pt idx="8">
                  <c:v>161</c:v>
                </c:pt>
                <c:pt idx="9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632-4D87-AA37-4A82C7920A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958777088"/>
        <c:axId val="958776608"/>
      </c:barChart>
      <c:catAx>
        <c:axId val="9587770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958776608"/>
        <c:crosses val="autoZero"/>
        <c:auto val="1"/>
        <c:lblAlgn val="ctr"/>
        <c:lblOffset val="100"/>
        <c:noMultiLvlLbl val="0"/>
      </c:catAx>
      <c:valAx>
        <c:axId val="9587766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9587770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Fase</a:t>
            </a:r>
            <a:r>
              <a:rPr lang="es-ES" baseline="0"/>
              <a:t> declarativa</a:t>
            </a:r>
            <a:endParaRPr lang="es-E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VSM!$C$4</c:f>
              <c:strCache>
                <c:ptCount val="1"/>
                <c:pt idx="0">
                  <c:v>Asuntos ingresados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VSM!$A$5:$A$28</c:f>
              <c:strCache>
                <c:ptCount val="24"/>
                <c:pt idx="0">
                  <c:v>SEC.  DE VIOLENCIA SOBRE LA MUJER DEL T.  DE INSTAN. DE DENIA. PLAZA Nº 1</c:v>
                </c:pt>
                <c:pt idx="1">
                  <c:v>JDO.  DE VIOLENCIA SOBRE LA MUJER Nº.  1 DE ALACANT/ALICANTE</c:v>
                </c:pt>
                <c:pt idx="2">
                  <c:v>JDO.  DE VIOLENCIA SOBRE LA MUJER Nº.  2 DE ALACANT/ALICANTE</c:v>
                </c:pt>
                <c:pt idx="3">
                  <c:v>JDO.  DE VIOLENCIA SOBRE LA MUJER Nº.  3 DE ALACANT/ALICANTE</c:v>
                </c:pt>
                <c:pt idx="4">
                  <c:v>JDO.  DE VIOLENCIA SOBRE LA MUJER Nº.  1 DE ORIHUELA</c:v>
                </c:pt>
                <c:pt idx="5">
                  <c:v>JDO.  DE VIOLENCIA SOBRE LA MUJER Nº.  1 DE ELX/ELCHE</c:v>
                </c:pt>
                <c:pt idx="6">
                  <c:v>JDO.  DE VIOLENCIA SOBRE LA MUJER Nº.  2 DE ELX/ELCHE</c:v>
                </c:pt>
                <c:pt idx="7">
                  <c:v>JDO.  DE VIOLENCIA SOBRE LA MUJER Nº.  1 DE BENIDORM</c:v>
                </c:pt>
                <c:pt idx="8">
                  <c:v>JDO.  DE VIOLENCIA SOBRE LA MUJER Nº.  1 DE TORREVIEJA</c:v>
                </c:pt>
                <c:pt idx="9">
                  <c:v>JDO.  DE VIOLENCIA SOBRE LA MUJER Nº.  1 DE CASTELLÓ DE LA PLANA/CASTELLÓN DE LA PLANA</c:v>
                </c:pt>
                <c:pt idx="10">
                  <c:v>SEC.  DE VIOLENCIA SOBRE LA MUJER DEL T.  DE INSTAN. DE VILA-REAL. PLAZA Nº 1</c:v>
                </c:pt>
                <c:pt idx="11">
                  <c:v>SEC.  DE VIOLENCIA SOBRE LA MUJER DEL T.  DE INSTAN. DE VILA-REAL. PLAZA Nº 2</c:v>
                </c:pt>
                <c:pt idx="12">
                  <c:v>SEC.  DE VIOLENCIA SOBRE LA MUJER DEL T.  DE INSTAN. DE LLIRIA. PLAZA Nº 1</c:v>
                </c:pt>
                <c:pt idx="13">
                  <c:v>JDO.  DE VIOLENCIA SOBRE LA MUJER Nº.  1 DE GANDIA</c:v>
                </c:pt>
                <c:pt idx="14">
                  <c:v>SEC.  DE VIOLENCIA SOBRE LA MUJER DEL T.  DE INSTAN. DE TORRENT. PLAZA Nº 1</c:v>
                </c:pt>
                <c:pt idx="15">
                  <c:v>SEC.  DE VIOLENCIA SOBRE LA MUJER DEL T.  DE INSTAN. DE SUECA. PLAZA Nº 1</c:v>
                </c:pt>
                <c:pt idx="16">
                  <c:v>JDO.  DE VIOLENCIA SOBRE LA MUJER Nº.  1 DE VALÈNCIA</c:v>
                </c:pt>
                <c:pt idx="17">
                  <c:v>JDO.  DE VIOLENCIA SOBRE LA MUJER Nº.  2 DE VALÈNCIA</c:v>
                </c:pt>
                <c:pt idx="18">
                  <c:v>JDO.  DE VIOLENCIA SOBRE LA MUJER Nº.  3 DE VALÈNCIA</c:v>
                </c:pt>
                <c:pt idx="19">
                  <c:v>JDO.  DE VIOLENCIA SOBRE LA MUJER Nº.  4 DE VALÈNCIA</c:v>
                </c:pt>
                <c:pt idx="20">
                  <c:v>JDO.  DE VIOLENCIA SOBRE LA MUJER Nº.  5 DE VALÈNCIA</c:v>
                </c:pt>
                <c:pt idx="21">
                  <c:v>JDO.  DE VIOLENCIA SOBRE LA MUJER Nº.  6 DE VALÈNCIA</c:v>
                </c:pt>
                <c:pt idx="22">
                  <c:v>SEC.  DE VIOLENCIA SOBRE LA MUJER DEL T.  DE INSTAN. DE ALZIRA. PLAZA Nº 1</c:v>
                </c:pt>
                <c:pt idx="23">
                  <c:v>SEC.  DE VIOLENCIA SOBRE LA MUJER DEL T.  DE INSTAN. DE PATERNA. PLAZA Nº 1</c:v>
                </c:pt>
              </c:strCache>
            </c:strRef>
          </c:cat>
          <c:val>
            <c:numRef>
              <c:f>VSM!$C$5:$C$28</c:f>
              <c:numCache>
                <c:formatCode>#,##0</c:formatCode>
                <c:ptCount val="24"/>
                <c:pt idx="0">
                  <c:v>153</c:v>
                </c:pt>
                <c:pt idx="1">
                  <c:v>171</c:v>
                </c:pt>
                <c:pt idx="2">
                  <c:v>102</c:v>
                </c:pt>
                <c:pt idx="3">
                  <c:v>97</c:v>
                </c:pt>
                <c:pt idx="4">
                  <c:v>189</c:v>
                </c:pt>
                <c:pt idx="5">
                  <c:v>242</c:v>
                </c:pt>
                <c:pt idx="6">
                  <c:v>152</c:v>
                </c:pt>
                <c:pt idx="7">
                  <c:v>173</c:v>
                </c:pt>
                <c:pt idx="8">
                  <c:v>110</c:v>
                </c:pt>
                <c:pt idx="9">
                  <c:v>256</c:v>
                </c:pt>
                <c:pt idx="10">
                  <c:v>184</c:v>
                </c:pt>
                <c:pt idx="11">
                  <c:v>6</c:v>
                </c:pt>
                <c:pt idx="12">
                  <c:v>23</c:v>
                </c:pt>
                <c:pt idx="13">
                  <c:v>123</c:v>
                </c:pt>
                <c:pt idx="14">
                  <c:v>242</c:v>
                </c:pt>
                <c:pt idx="15">
                  <c:v>165</c:v>
                </c:pt>
                <c:pt idx="16">
                  <c:v>171</c:v>
                </c:pt>
                <c:pt idx="17">
                  <c:v>139</c:v>
                </c:pt>
                <c:pt idx="18">
                  <c:v>167</c:v>
                </c:pt>
                <c:pt idx="19">
                  <c:v>134</c:v>
                </c:pt>
                <c:pt idx="20">
                  <c:v>124</c:v>
                </c:pt>
                <c:pt idx="21">
                  <c:v>136</c:v>
                </c:pt>
                <c:pt idx="22">
                  <c:v>229</c:v>
                </c:pt>
                <c:pt idx="23">
                  <c:v>196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774-4C02-B458-16286B34C886}"/>
            </c:ext>
          </c:extLst>
        </c:ser>
        <c:ser>
          <c:idx val="1"/>
          <c:order val="1"/>
          <c:tx>
            <c:strRef>
              <c:f>VSM!$D$4</c:f>
              <c:strCache>
                <c:ptCount val="1"/>
                <c:pt idx="0">
                  <c:v>Asuntos terminados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VSM!$A$5:$A$28</c:f>
              <c:strCache>
                <c:ptCount val="24"/>
                <c:pt idx="0">
                  <c:v>SEC.  DE VIOLENCIA SOBRE LA MUJER DEL T.  DE INSTAN. DE DENIA. PLAZA Nº 1</c:v>
                </c:pt>
                <c:pt idx="1">
                  <c:v>JDO.  DE VIOLENCIA SOBRE LA MUJER Nº.  1 DE ALACANT/ALICANTE</c:v>
                </c:pt>
                <c:pt idx="2">
                  <c:v>JDO.  DE VIOLENCIA SOBRE LA MUJER Nº.  2 DE ALACANT/ALICANTE</c:v>
                </c:pt>
                <c:pt idx="3">
                  <c:v>JDO.  DE VIOLENCIA SOBRE LA MUJER Nº.  3 DE ALACANT/ALICANTE</c:v>
                </c:pt>
                <c:pt idx="4">
                  <c:v>JDO.  DE VIOLENCIA SOBRE LA MUJER Nº.  1 DE ORIHUELA</c:v>
                </c:pt>
                <c:pt idx="5">
                  <c:v>JDO.  DE VIOLENCIA SOBRE LA MUJER Nº.  1 DE ELX/ELCHE</c:v>
                </c:pt>
                <c:pt idx="6">
                  <c:v>JDO.  DE VIOLENCIA SOBRE LA MUJER Nº.  2 DE ELX/ELCHE</c:v>
                </c:pt>
                <c:pt idx="7">
                  <c:v>JDO.  DE VIOLENCIA SOBRE LA MUJER Nº.  1 DE BENIDORM</c:v>
                </c:pt>
                <c:pt idx="8">
                  <c:v>JDO.  DE VIOLENCIA SOBRE LA MUJER Nº.  1 DE TORREVIEJA</c:v>
                </c:pt>
                <c:pt idx="9">
                  <c:v>JDO.  DE VIOLENCIA SOBRE LA MUJER Nº.  1 DE CASTELLÓ DE LA PLANA/CASTELLÓN DE LA PLANA</c:v>
                </c:pt>
                <c:pt idx="10">
                  <c:v>SEC.  DE VIOLENCIA SOBRE LA MUJER DEL T.  DE INSTAN. DE VILA-REAL. PLAZA Nº 1</c:v>
                </c:pt>
                <c:pt idx="11">
                  <c:v>SEC.  DE VIOLENCIA SOBRE LA MUJER DEL T.  DE INSTAN. DE VILA-REAL. PLAZA Nº 2</c:v>
                </c:pt>
                <c:pt idx="12">
                  <c:v>SEC.  DE VIOLENCIA SOBRE LA MUJER DEL T.  DE INSTAN. DE LLIRIA. PLAZA Nº 1</c:v>
                </c:pt>
                <c:pt idx="13">
                  <c:v>JDO.  DE VIOLENCIA SOBRE LA MUJER Nº.  1 DE GANDIA</c:v>
                </c:pt>
                <c:pt idx="14">
                  <c:v>SEC.  DE VIOLENCIA SOBRE LA MUJER DEL T.  DE INSTAN. DE TORRENT. PLAZA Nº 1</c:v>
                </c:pt>
                <c:pt idx="15">
                  <c:v>SEC.  DE VIOLENCIA SOBRE LA MUJER DEL T.  DE INSTAN. DE SUECA. PLAZA Nº 1</c:v>
                </c:pt>
                <c:pt idx="16">
                  <c:v>JDO.  DE VIOLENCIA SOBRE LA MUJER Nº.  1 DE VALÈNCIA</c:v>
                </c:pt>
                <c:pt idx="17">
                  <c:v>JDO.  DE VIOLENCIA SOBRE LA MUJER Nº.  2 DE VALÈNCIA</c:v>
                </c:pt>
                <c:pt idx="18">
                  <c:v>JDO.  DE VIOLENCIA SOBRE LA MUJER Nº.  3 DE VALÈNCIA</c:v>
                </c:pt>
                <c:pt idx="19">
                  <c:v>JDO.  DE VIOLENCIA SOBRE LA MUJER Nº.  4 DE VALÈNCIA</c:v>
                </c:pt>
                <c:pt idx="20">
                  <c:v>JDO.  DE VIOLENCIA SOBRE LA MUJER Nº.  5 DE VALÈNCIA</c:v>
                </c:pt>
                <c:pt idx="21">
                  <c:v>JDO.  DE VIOLENCIA SOBRE LA MUJER Nº.  6 DE VALÈNCIA</c:v>
                </c:pt>
                <c:pt idx="22">
                  <c:v>SEC.  DE VIOLENCIA SOBRE LA MUJER DEL T.  DE INSTAN. DE ALZIRA. PLAZA Nº 1</c:v>
                </c:pt>
                <c:pt idx="23">
                  <c:v>SEC.  DE VIOLENCIA SOBRE LA MUJER DEL T.  DE INSTAN. DE PATERNA. PLAZA Nº 1</c:v>
                </c:pt>
              </c:strCache>
            </c:strRef>
          </c:cat>
          <c:val>
            <c:numRef>
              <c:f>VSM!$D$5:$D$28</c:f>
              <c:numCache>
                <c:formatCode>#,##0</c:formatCode>
                <c:ptCount val="24"/>
                <c:pt idx="0">
                  <c:v>116</c:v>
                </c:pt>
                <c:pt idx="1">
                  <c:v>146</c:v>
                </c:pt>
                <c:pt idx="2">
                  <c:v>92</c:v>
                </c:pt>
                <c:pt idx="3">
                  <c:v>120</c:v>
                </c:pt>
                <c:pt idx="4">
                  <c:v>199</c:v>
                </c:pt>
                <c:pt idx="5">
                  <c:v>239</c:v>
                </c:pt>
                <c:pt idx="6">
                  <c:v>173</c:v>
                </c:pt>
                <c:pt idx="7">
                  <c:v>115</c:v>
                </c:pt>
                <c:pt idx="8">
                  <c:v>129</c:v>
                </c:pt>
                <c:pt idx="9">
                  <c:v>311</c:v>
                </c:pt>
                <c:pt idx="10">
                  <c:v>175</c:v>
                </c:pt>
                <c:pt idx="11">
                  <c:v>1</c:v>
                </c:pt>
                <c:pt idx="12">
                  <c:v>4</c:v>
                </c:pt>
                <c:pt idx="13">
                  <c:v>103</c:v>
                </c:pt>
                <c:pt idx="14">
                  <c:v>230</c:v>
                </c:pt>
                <c:pt idx="15">
                  <c:v>157</c:v>
                </c:pt>
                <c:pt idx="16">
                  <c:v>151</c:v>
                </c:pt>
                <c:pt idx="17">
                  <c:v>140</c:v>
                </c:pt>
                <c:pt idx="18">
                  <c:v>157</c:v>
                </c:pt>
                <c:pt idx="19">
                  <c:v>108</c:v>
                </c:pt>
                <c:pt idx="20">
                  <c:v>159</c:v>
                </c:pt>
                <c:pt idx="21">
                  <c:v>120</c:v>
                </c:pt>
                <c:pt idx="22">
                  <c:v>218</c:v>
                </c:pt>
                <c:pt idx="23">
                  <c:v>217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774-4C02-B458-16286B34C886}"/>
            </c:ext>
          </c:extLst>
        </c:ser>
        <c:ser>
          <c:idx val="2"/>
          <c:order val="2"/>
          <c:tx>
            <c:strRef>
              <c:f>VSM!$E$4</c:f>
              <c:strCache>
                <c:ptCount val="1"/>
                <c:pt idx="0">
                  <c:v>Asuntos en trámite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VSM!$A$5:$A$28</c:f>
              <c:strCache>
                <c:ptCount val="24"/>
                <c:pt idx="0">
                  <c:v>SEC.  DE VIOLENCIA SOBRE LA MUJER DEL T.  DE INSTAN. DE DENIA. PLAZA Nº 1</c:v>
                </c:pt>
                <c:pt idx="1">
                  <c:v>JDO.  DE VIOLENCIA SOBRE LA MUJER Nº.  1 DE ALACANT/ALICANTE</c:v>
                </c:pt>
                <c:pt idx="2">
                  <c:v>JDO.  DE VIOLENCIA SOBRE LA MUJER Nº.  2 DE ALACANT/ALICANTE</c:v>
                </c:pt>
                <c:pt idx="3">
                  <c:v>JDO.  DE VIOLENCIA SOBRE LA MUJER Nº.  3 DE ALACANT/ALICANTE</c:v>
                </c:pt>
                <c:pt idx="4">
                  <c:v>JDO.  DE VIOLENCIA SOBRE LA MUJER Nº.  1 DE ORIHUELA</c:v>
                </c:pt>
                <c:pt idx="5">
                  <c:v>JDO.  DE VIOLENCIA SOBRE LA MUJER Nº.  1 DE ELX/ELCHE</c:v>
                </c:pt>
                <c:pt idx="6">
                  <c:v>JDO.  DE VIOLENCIA SOBRE LA MUJER Nº.  2 DE ELX/ELCHE</c:v>
                </c:pt>
                <c:pt idx="7">
                  <c:v>JDO.  DE VIOLENCIA SOBRE LA MUJER Nº.  1 DE BENIDORM</c:v>
                </c:pt>
                <c:pt idx="8">
                  <c:v>JDO.  DE VIOLENCIA SOBRE LA MUJER Nº.  1 DE TORREVIEJA</c:v>
                </c:pt>
                <c:pt idx="9">
                  <c:v>JDO.  DE VIOLENCIA SOBRE LA MUJER Nº.  1 DE CASTELLÓ DE LA PLANA/CASTELLÓN DE LA PLANA</c:v>
                </c:pt>
                <c:pt idx="10">
                  <c:v>SEC.  DE VIOLENCIA SOBRE LA MUJER DEL T.  DE INSTAN. DE VILA-REAL. PLAZA Nº 1</c:v>
                </c:pt>
                <c:pt idx="11">
                  <c:v>SEC.  DE VIOLENCIA SOBRE LA MUJER DEL T.  DE INSTAN. DE VILA-REAL. PLAZA Nº 2</c:v>
                </c:pt>
                <c:pt idx="12">
                  <c:v>SEC.  DE VIOLENCIA SOBRE LA MUJER DEL T.  DE INSTAN. DE LLIRIA. PLAZA Nº 1</c:v>
                </c:pt>
                <c:pt idx="13">
                  <c:v>JDO.  DE VIOLENCIA SOBRE LA MUJER Nº.  1 DE GANDIA</c:v>
                </c:pt>
                <c:pt idx="14">
                  <c:v>SEC.  DE VIOLENCIA SOBRE LA MUJER DEL T.  DE INSTAN. DE TORRENT. PLAZA Nº 1</c:v>
                </c:pt>
                <c:pt idx="15">
                  <c:v>SEC.  DE VIOLENCIA SOBRE LA MUJER DEL T.  DE INSTAN. DE SUECA. PLAZA Nº 1</c:v>
                </c:pt>
                <c:pt idx="16">
                  <c:v>JDO.  DE VIOLENCIA SOBRE LA MUJER Nº.  1 DE VALÈNCIA</c:v>
                </c:pt>
                <c:pt idx="17">
                  <c:v>JDO.  DE VIOLENCIA SOBRE LA MUJER Nº.  2 DE VALÈNCIA</c:v>
                </c:pt>
                <c:pt idx="18">
                  <c:v>JDO.  DE VIOLENCIA SOBRE LA MUJER Nº.  3 DE VALÈNCIA</c:v>
                </c:pt>
                <c:pt idx="19">
                  <c:v>JDO.  DE VIOLENCIA SOBRE LA MUJER Nº.  4 DE VALÈNCIA</c:v>
                </c:pt>
                <c:pt idx="20">
                  <c:v>JDO.  DE VIOLENCIA SOBRE LA MUJER Nº.  5 DE VALÈNCIA</c:v>
                </c:pt>
                <c:pt idx="21">
                  <c:v>JDO.  DE VIOLENCIA SOBRE LA MUJER Nº.  6 DE VALÈNCIA</c:v>
                </c:pt>
                <c:pt idx="22">
                  <c:v>SEC.  DE VIOLENCIA SOBRE LA MUJER DEL T.  DE INSTAN. DE ALZIRA. PLAZA Nº 1</c:v>
                </c:pt>
                <c:pt idx="23">
                  <c:v>SEC.  DE VIOLENCIA SOBRE LA MUJER DEL T.  DE INSTAN. DE PATERNA. PLAZA Nº 1</c:v>
                </c:pt>
              </c:strCache>
            </c:strRef>
          </c:cat>
          <c:val>
            <c:numRef>
              <c:f>VSM!$E$5:$E$28</c:f>
              <c:numCache>
                <c:formatCode>#,##0</c:formatCode>
                <c:ptCount val="24"/>
                <c:pt idx="0">
                  <c:v>98</c:v>
                </c:pt>
                <c:pt idx="1">
                  <c:v>128</c:v>
                </c:pt>
                <c:pt idx="2">
                  <c:v>29</c:v>
                </c:pt>
                <c:pt idx="3">
                  <c:v>23</c:v>
                </c:pt>
                <c:pt idx="4">
                  <c:v>185</c:v>
                </c:pt>
                <c:pt idx="5">
                  <c:v>83</c:v>
                </c:pt>
                <c:pt idx="6">
                  <c:v>59</c:v>
                </c:pt>
                <c:pt idx="7">
                  <c:v>165</c:v>
                </c:pt>
                <c:pt idx="8">
                  <c:v>125</c:v>
                </c:pt>
                <c:pt idx="9">
                  <c:v>206</c:v>
                </c:pt>
                <c:pt idx="10">
                  <c:v>104</c:v>
                </c:pt>
                <c:pt idx="11">
                  <c:v>5</c:v>
                </c:pt>
                <c:pt idx="12">
                  <c:v>19</c:v>
                </c:pt>
                <c:pt idx="13">
                  <c:v>97</c:v>
                </c:pt>
                <c:pt idx="14">
                  <c:v>118</c:v>
                </c:pt>
                <c:pt idx="15">
                  <c:v>51</c:v>
                </c:pt>
                <c:pt idx="16">
                  <c:v>86</c:v>
                </c:pt>
                <c:pt idx="17">
                  <c:v>39</c:v>
                </c:pt>
                <c:pt idx="18">
                  <c:v>68</c:v>
                </c:pt>
                <c:pt idx="19">
                  <c:v>60</c:v>
                </c:pt>
                <c:pt idx="20">
                  <c:v>52</c:v>
                </c:pt>
                <c:pt idx="21">
                  <c:v>67</c:v>
                </c:pt>
                <c:pt idx="22">
                  <c:v>120</c:v>
                </c:pt>
                <c:pt idx="23">
                  <c:v>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774-4C02-B458-16286B34C8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395872752"/>
        <c:axId val="1395870352"/>
      </c:barChart>
      <c:catAx>
        <c:axId val="13958727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395870352"/>
        <c:crosses val="autoZero"/>
        <c:auto val="1"/>
        <c:lblAlgn val="ctr"/>
        <c:lblOffset val="100"/>
        <c:noMultiLvlLbl val="0"/>
      </c:catAx>
      <c:valAx>
        <c:axId val="13958703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3958727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Resolución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VSM!$F$4</c:f>
              <c:strCache>
                <c:ptCount val="1"/>
                <c:pt idx="0">
                  <c:v>Sentencias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VSM!$A$5:$A$28</c:f>
              <c:strCache>
                <c:ptCount val="24"/>
                <c:pt idx="0">
                  <c:v>SEC.  DE VIOLENCIA SOBRE LA MUJER DEL T.  DE INSTAN. DE DENIA. PLAZA Nº 1</c:v>
                </c:pt>
                <c:pt idx="1">
                  <c:v>JDO.  DE VIOLENCIA SOBRE LA MUJER Nº.  1 DE ALACANT/ALICANTE</c:v>
                </c:pt>
                <c:pt idx="2">
                  <c:v>JDO.  DE VIOLENCIA SOBRE LA MUJER Nº.  2 DE ALACANT/ALICANTE</c:v>
                </c:pt>
                <c:pt idx="3">
                  <c:v>JDO.  DE VIOLENCIA SOBRE LA MUJER Nº.  3 DE ALACANT/ALICANTE</c:v>
                </c:pt>
                <c:pt idx="4">
                  <c:v>JDO.  DE VIOLENCIA SOBRE LA MUJER Nº.  1 DE ORIHUELA</c:v>
                </c:pt>
                <c:pt idx="5">
                  <c:v>JDO.  DE VIOLENCIA SOBRE LA MUJER Nº.  1 DE ELX/ELCHE</c:v>
                </c:pt>
                <c:pt idx="6">
                  <c:v>JDO.  DE VIOLENCIA SOBRE LA MUJER Nº.  2 DE ELX/ELCHE</c:v>
                </c:pt>
                <c:pt idx="7">
                  <c:v>JDO.  DE VIOLENCIA SOBRE LA MUJER Nº.  1 DE BENIDORM</c:v>
                </c:pt>
                <c:pt idx="8">
                  <c:v>JDO.  DE VIOLENCIA SOBRE LA MUJER Nº.  1 DE TORREVIEJA</c:v>
                </c:pt>
                <c:pt idx="9">
                  <c:v>JDO.  DE VIOLENCIA SOBRE LA MUJER Nº.  1 DE CASTELLÓ DE LA PLANA/CASTELLÓN DE LA PLANA</c:v>
                </c:pt>
                <c:pt idx="10">
                  <c:v>SEC.  DE VIOLENCIA SOBRE LA MUJER DEL T.  DE INSTAN. DE VILA-REAL. PLAZA Nº 1</c:v>
                </c:pt>
                <c:pt idx="11">
                  <c:v>SEC.  DE VIOLENCIA SOBRE LA MUJER DEL T.  DE INSTAN. DE VILA-REAL. PLAZA Nº 2</c:v>
                </c:pt>
                <c:pt idx="12">
                  <c:v>SEC.  DE VIOLENCIA SOBRE LA MUJER DEL T.  DE INSTAN. DE LLIRIA. PLAZA Nº 1</c:v>
                </c:pt>
                <c:pt idx="13">
                  <c:v>JDO.  DE VIOLENCIA SOBRE LA MUJER Nº.  1 DE GANDIA</c:v>
                </c:pt>
                <c:pt idx="14">
                  <c:v>SEC.  DE VIOLENCIA SOBRE LA MUJER DEL T.  DE INSTAN. DE TORRENT. PLAZA Nº 1</c:v>
                </c:pt>
                <c:pt idx="15">
                  <c:v>SEC.  DE VIOLENCIA SOBRE LA MUJER DEL T.  DE INSTAN. DE SUECA. PLAZA Nº 1</c:v>
                </c:pt>
                <c:pt idx="16">
                  <c:v>JDO.  DE VIOLENCIA SOBRE LA MUJER Nº.  1 DE VALÈNCIA</c:v>
                </c:pt>
                <c:pt idx="17">
                  <c:v>JDO.  DE VIOLENCIA SOBRE LA MUJER Nº.  2 DE VALÈNCIA</c:v>
                </c:pt>
                <c:pt idx="18">
                  <c:v>JDO.  DE VIOLENCIA SOBRE LA MUJER Nº.  3 DE VALÈNCIA</c:v>
                </c:pt>
                <c:pt idx="19">
                  <c:v>JDO.  DE VIOLENCIA SOBRE LA MUJER Nº.  4 DE VALÈNCIA</c:v>
                </c:pt>
                <c:pt idx="20">
                  <c:v>JDO.  DE VIOLENCIA SOBRE LA MUJER Nº.  5 DE VALÈNCIA</c:v>
                </c:pt>
                <c:pt idx="21">
                  <c:v>JDO.  DE VIOLENCIA SOBRE LA MUJER Nº.  6 DE VALÈNCIA</c:v>
                </c:pt>
                <c:pt idx="22">
                  <c:v>SEC.  DE VIOLENCIA SOBRE LA MUJER DEL T.  DE INSTAN. DE ALZIRA. PLAZA Nº 1</c:v>
                </c:pt>
                <c:pt idx="23">
                  <c:v>SEC.  DE VIOLENCIA SOBRE LA MUJER DEL T.  DE INSTAN. DE PATERNA. PLAZA Nº 1</c:v>
                </c:pt>
              </c:strCache>
            </c:strRef>
          </c:cat>
          <c:val>
            <c:numRef>
              <c:f>VSM!$F$5:$F$28</c:f>
              <c:numCache>
                <c:formatCode>#,##0</c:formatCode>
                <c:ptCount val="24"/>
                <c:pt idx="0">
                  <c:v>40</c:v>
                </c:pt>
                <c:pt idx="1">
                  <c:v>46</c:v>
                </c:pt>
                <c:pt idx="2">
                  <c:v>52</c:v>
                </c:pt>
                <c:pt idx="3">
                  <c:v>56</c:v>
                </c:pt>
                <c:pt idx="4">
                  <c:v>86</c:v>
                </c:pt>
                <c:pt idx="5">
                  <c:v>86</c:v>
                </c:pt>
                <c:pt idx="6">
                  <c:v>85</c:v>
                </c:pt>
                <c:pt idx="7">
                  <c:v>56</c:v>
                </c:pt>
                <c:pt idx="8">
                  <c:v>63</c:v>
                </c:pt>
                <c:pt idx="9">
                  <c:v>95</c:v>
                </c:pt>
                <c:pt idx="10">
                  <c:v>99</c:v>
                </c:pt>
                <c:pt idx="11">
                  <c:v>0</c:v>
                </c:pt>
                <c:pt idx="12">
                  <c:v>0</c:v>
                </c:pt>
                <c:pt idx="13">
                  <c:v>48</c:v>
                </c:pt>
                <c:pt idx="14">
                  <c:v>113</c:v>
                </c:pt>
                <c:pt idx="15">
                  <c:v>84</c:v>
                </c:pt>
                <c:pt idx="16">
                  <c:v>48</c:v>
                </c:pt>
                <c:pt idx="17">
                  <c:v>51</c:v>
                </c:pt>
                <c:pt idx="18">
                  <c:v>52</c:v>
                </c:pt>
                <c:pt idx="19">
                  <c:v>40</c:v>
                </c:pt>
                <c:pt idx="20">
                  <c:v>75</c:v>
                </c:pt>
                <c:pt idx="21">
                  <c:v>46</c:v>
                </c:pt>
                <c:pt idx="22">
                  <c:v>122</c:v>
                </c:pt>
                <c:pt idx="23">
                  <c:v>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8B0-42F0-BC23-4B7FA3C5A217}"/>
            </c:ext>
          </c:extLst>
        </c:ser>
        <c:ser>
          <c:idx val="1"/>
          <c:order val="1"/>
          <c:tx>
            <c:strRef>
              <c:f>VSM!$G$4</c:f>
              <c:strCache>
                <c:ptCount val="1"/>
                <c:pt idx="0">
                  <c:v>Autos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VSM!$A$5:$A$28</c:f>
              <c:strCache>
                <c:ptCount val="24"/>
                <c:pt idx="0">
                  <c:v>SEC.  DE VIOLENCIA SOBRE LA MUJER DEL T.  DE INSTAN. DE DENIA. PLAZA Nº 1</c:v>
                </c:pt>
                <c:pt idx="1">
                  <c:v>JDO.  DE VIOLENCIA SOBRE LA MUJER Nº.  1 DE ALACANT/ALICANTE</c:v>
                </c:pt>
                <c:pt idx="2">
                  <c:v>JDO.  DE VIOLENCIA SOBRE LA MUJER Nº.  2 DE ALACANT/ALICANTE</c:v>
                </c:pt>
                <c:pt idx="3">
                  <c:v>JDO.  DE VIOLENCIA SOBRE LA MUJER Nº.  3 DE ALACANT/ALICANTE</c:v>
                </c:pt>
                <c:pt idx="4">
                  <c:v>JDO.  DE VIOLENCIA SOBRE LA MUJER Nº.  1 DE ORIHUELA</c:v>
                </c:pt>
                <c:pt idx="5">
                  <c:v>JDO.  DE VIOLENCIA SOBRE LA MUJER Nº.  1 DE ELX/ELCHE</c:v>
                </c:pt>
                <c:pt idx="6">
                  <c:v>JDO.  DE VIOLENCIA SOBRE LA MUJER Nº.  2 DE ELX/ELCHE</c:v>
                </c:pt>
                <c:pt idx="7">
                  <c:v>JDO.  DE VIOLENCIA SOBRE LA MUJER Nº.  1 DE BENIDORM</c:v>
                </c:pt>
                <c:pt idx="8">
                  <c:v>JDO.  DE VIOLENCIA SOBRE LA MUJER Nº.  1 DE TORREVIEJA</c:v>
                </c:pt>
                <c:pt idx="9">
                  <c:v>JDO.  DE VIOLENCIA SOBRE LA MUJER Nº.  1 DE CASTELLÓ DE LA PLANA/CASTELLÓN DE LA PLANA</c:v>
                </c:pt>
                <c:pt idx="10">
                  <c:v>SEC.  DE VIOLENCIA SOBRE LA MUJER DEL T.  DE INSTAN. DE VILA-REAL. PLAZA Nº 1</c:v>
                </c:pt>
                <c:pt idx="11">
                  <c:v>SEC.  DE VIOLENCIA SOBRE LA MUJER DEL T.  DE INSTAN. DE VILA-REAL. PLAZA Nº 2</c:v>
                </c:pt>
                <c:pt idx="12">
                  <c:v>SEC.  DE VIOLENCIA SOBRE LA MUJER DEL T.  DE INSTAN. DE LLIRIA. PLAZA Nº 1</c:v>
                </c:pt>
                <c:pt idx="13">
                  <c:v>JDO.  DE VIOLENCIA SOBRE LA MUJER Nº.  1 DE GANDIA</c:v>
                </c:pt>
                <c:pt idx="14">
                  <c:v>SEC.  DE VIOLENCIA SOBRE LA MUJER DEL T.  DE INSTAN. DE TORRENT. PLAZA Nº 1</c:v>
                </c:pt>
                <c:pt idx="15">
                  <c:v>SEC.  DE VIOLENCIA SOBRE LA MUJER DEL T.  DE INSTAN. DE SUECA. PLAZA Nº 1</c:v>
                </c:pt>
                <c:pt idx="16">
                  <c:v>JDO.  DE VIOLENCIA SOBRE LA MUJER Nº.  1 DE VALÈNCIA</c:v>
                </c:pt>
                <c:pt idx="17">
                  <c:v>JDO.  DE VIOLENCIA SOBRE LA MUJER Nº.  2 DE VALÈNCIA</c:v>
                </c:pt>
                <c:pt idx="18">
                  <c:v>JDO.  DE VIOLENCIA SOBRE LA MUJER Nº.  3 DE VALÈNCIA</c:v>
                </c:pt>
                <c:pt idx="19">
                  <c:v>JDO.  DE VIOLENCIA SOBRE LA MUJER Nº.  4 DE VALÈNCIA</c:v>
                </c:pt>
                <c:pt idx="20">
                  <c:v>JDO.  DE VIOLENCIA SOBRE LA MUJER Nº.  5 DE VALÈNCIA</c:v>
                </c:pt>
                <c:pt idx="21">
                  <c:v>JDO.  DE VIOLENCIA SOBRE LA MUJER Nº.  6 DE VALÈNCIA</c:v>
                </c:pt>
                <c:pt idx="22">
                  <c:v>SEC.  DE VIOLENCIA SOBRE LA MUJER DEL T.  DE INSTAN. DE ALZIRA. PLAZA Nº 1</c:v>
                </c:pt>
                <c:pt idx="23">
                  <c:v>SEC.  DE VIOLENCIA SOBRE LA MUJER DEL T.  DE INSTAN. DE PATERNA. PLAZA Nº 1</c:v>
                </c:pt>
              </c:strCache>
            </c:strRef>
          </c:cat>
          <c:val>
            <c:numRef>
              <c:f>VSM!$G$5:$G$28</c:f>
              <c:numCache>
                <c:formatCode>#,##0</c:formatCode>
                <c:ptCount val="24"/>
                <c:pt idx="0">
                  <c:v>36</c:v>
                </c:pt>
                <c:pt idx="1">
                  <c:v>57</c:v>
                </c:pt>
                <c:pt idx="2">
                  <c:v>25</c:v>
                </c:pt>
                <c:pt idx="3">
                  <c:v>37</c:v>
                </c:pt>
                <c:pt idx="4">
                  <c:v>72</c:v>
                </c:pt>
                <c:pt idx="5">
                  <c:v>125</c:v>
                </c:pt>
                <c:pt idx="6">
                  <c:v>71</c:v>
                </c:pt>
                <c:pt idx="7">
                  <c:v>37</c:v>
                </c:pt>
                <c:pt idx="8">
                  <c:v>66</c:v>
                </c:pt>
                <c:pt idx="9">
                  <c:v>68</c:v>
                </c:pt>
                <c:pt idx="10">
                  <c:v>52</c:v>
                </c:pt>
                <c:pt idx="11">
                  <c:v>1</c:v>
                </c:pt>
                <c:pt idx="12">
                  <c:v>2</c:v>
                </c:pt>
                <c:pt idx="13">
                  <c:v>28</c:v>
                </c:pt>
                <c:pt idx="14">
                  <c:v>64</c:v>
                </c:pt>
                <c:pt idx="15">
                  <c:v>64</c:v>
                </c:pt>
                <c:pt idx="16">
                  <c:v>74</c:v>
                </c:pt>
                <c:pt idx="17">
                  <c:v>38</c:v>
                </c:pt>
                <c:pt idx="18">
                  <c:v>96</c:v>
                </c:pt>
                <c:pt idx="19">
                  <c:v>49</c:v>
                </c:pt>
                <c:pt idx="20">
                  <c:v>67</c:v>
                </c:pt>
                <c:pt idx="21">
                  <c:v>49</c:v>
                </c:pt>
                <c:pt idx="22">
                  <c:v>60</c:v>
                </c:pt>
                <c:pt idx="23">
                  <c:v>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8B0-42F0-BC23-4B7FA3C5A217}"/>
            </c:ext>
          </c:extLst>
        </c:ser>
        <c:ser>
          <c:idx val="2"/>
          <c:order val="2"/>
          <c:tx>
            <c:strRef>
              <c:f>VSM!$H$4</c:f>
              <c:strCache>
                <c:ptCount val="1"/>
                <c:pt idx="0">
                  <c:v>Decretos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VSM!$A$5:$A$28</c:f>
              <c:strCache>
                <c:ptCount val="24"/>
                <c:pt idx="0">
                  <c:v>SEC.  DE VIOLENCIA SOBRE LA MUJER DEL T.  DE INSTAN. DE DENIA. PLAZA Nº 1</c:v>
                </c:pt>
                <c:pt idx="1">
                  <c:v>JDO.  DE VIOLENCIA SOBRE LA MUJER Nº.  1 DE ALACANT/ALICANTE</c:v>
                </c:pt>
                <c:pt idx="2">
                  <c:v>JDO.  DE VIOLENCIA SOBRE LA MUJER Nº.  2 DE ALACANT/ALICANTE</c:v>
                </c:pt>
                <c:pt idx="3">
                  <c:v>JDO.  DE VIOLENCIA SOBRE LA MUJER Nº.  3 DE ALACANT/ALICANTE</c:v>
                </c:pt>
                <c:pt idx="4">
                  <c:v>JDO.  DE VIOLENCIA SOBRE LA MUJER Nº.  1 DE ORIHUELA</c:v>
                </c:pt>
                <c:pt idx="5">
                  <c:v>JDO.  DE VIOLENCIA SOBRE LA MUJER Nº.  1 DE ELX/ELCHE</c:v>
                </c:pt>
                <c:pt idx="6">
                  <c:v>JDO.  DE VIOLENCIA SOBRE LA MUJER Nº.  2 DE ELX/ELCHE</c:v>
                </c:pt>
                <c:pt idx="7">
                  <c:v>JDO.  DE VIOLENCIA SOBRE LA MUJER Nº.  1 DE BENIDORM</c:v>
                </c:pt>
                <c:pt idx="8">
                  <c:v>JDO.  DE VIOLENCIA SOBRE LA MUJER Nº.  1 DE TORREVIEJA</c:v>
                </c:pt>
                <c:pt idx="9">
                  <c:v>JDO.  DE VIOLENCIA SOBRE LA MUJER Nº.  1 DE CASTELLÓ DE LA PLANA/CASTELLÓN DE LA PLANA</c:v>
                </c:pt>
                <c:pt idx="10">
                  <c:v>SEC.  DE VIOLENCIA SOBRE LA MUJER DEL T.  DE INSTAN. DE VILA-REAL. PLAZA Nº 1</c:v>
                </c:pt>
                <c:pt idx="11">
                  <c:v>SEC.  DE VIOLENCIA SOBRE LA MUJER DEL T.  DE INSTAN. DE VILA-REAL. PLAZA Nº 2</c:v>
                </c:pt>
                <c:pt idx="12">
                  <c:v>SEC.  DE VIOLENCIA SOBRE LA MUJER DEL T.  DE INSTAN. DE LLIRIA. PLAZA Nº 1</c:v>
                </c:pt>
                <c:pt idx="13">
                  <c:v>JDO.  DE VIOLENCIA SOBRE LA MUJER Nº.  1 DE GANDIA</c:v>
                </c:pt>
                <c:pt idx="14">
                  <c:v>SEC.  DE VIOLENCIA SOBRE LA MUJER DEL T.  DE INSTAN. DE TORRENT. PLAZA Nº 1</c:v>
                </c:pt>
                <c:pt idx="15">
                  <c:v>SEC.  DE VIOLENCIA SOBRE LA MUJER DEL T.  DE INSTAN. DE SUECA. PLAZA Nº 1</c:v>
                </c:pt>
                <c:pt idx="16">
                  <c:v>JDO.  DE VIOLENCIA SOBRE LA MUJER Nº.  1 DE VALÈNCIA</c:v>
                </c:pt>
                <c:pt idx="17">
                  <c:v>JDO.  DE VIOLENCIA SOBRE LA MUJER Nº.  2 DE VALÈNCIA</c:v>
                </c:pt>
                <c:pt idx="18">
                  <c:v>JDO.  DE VIOLENCIA SOBRE LA MUJER Nº.  3 DE VALÈNCIA</c:v>
                </c:pt>
                <c:pt idx="19">
                  <c:v>JDO.  DE VIOLENCIA SOBRE LA MUJER Nº.  4 DE VALÈNCIA</c:v>
                </c:pt>
                <c:pt idx="20">
                  <c:v>JDO.  DE VIOLENCIA SOBRE LA MUJER Nº.  5 DE VALÈNCIA</c:v>
                </c:pt>
                <c:pt idx="21">
                  <c:v>JDO.  DE VIOLENCIA SOBRE LA MUJER Nº.  6 DE VALÈNCIA</c:v>
                </c:pt>
                <c:pt idx="22">
                  <c:v>SEC.  DE VIOLENCIA SOBRE LA MUJER DEL T.  DE INSTAN. DE ALZIRA. PLAZA Nº 1</c:v>
                </c:pt>
                <c:pt idx="23">
                  <c:v>SEC.  DE VIOLENCIA SOBRE LA MUJER DEL T.  DE INSTAN. DE PATERNA. PLAZA Nº 1</c:v>
                </c:pt>
              </c:strCache>
            </c:strRef>
          </c:cat>
          <c:val>
            <c:numRef>
              <c:f>VSM!$H$5:$H$28</c:f>
              <c:numCache>
                <c:formatCode>#,##0</c:formatCode>
                <c:ptCount val="24"/>
                <c:pt idx="0">
                  <c:v>34</c:v>
                </c:pt>
                <c:pt idx="1">
                  <c:v>41</c:v>
                </c:pt>
                <c:pt idx="2">
                  <c:v>43</c:v>
                </c:pt>
                <c:pt idx="3">
                  <c:v>29</c:v>
                </c:pt>
                <c:pt idx="4">
                  <c:v>58</c:v>
                </c:pt>
                <c:pt idx="5">
                  <c:v>62</c:v>
                </c:pt>
                <c:pt idx="6">
                  <c:v>12</c:v>
                </c:pt>
                <c:pt idx="7">
                  <c:v>24</c:v>
                </c:pt>
                <c:pt idx="8">
                  <c:v>18</c:v>
                </c:pt>
                <c:pt idx="9">
                  <c:v>64</c:v>
                </c:pt>
                <c:pt idx="10">
                  <c:v>49</c:v>
                </c:pt>
                <c:pt idx="11">
                  <c:v>0</c:v>
                </c:pt>
                <c:pt idx="12">
                  <c:v>0</c:v>
                </c:pt>
                <c:pt idx="13">
                  <c:v>34</c:v>
                </c:pt>
                <c:pt idx="14">
                  <c:v>42</c:v>
                </c:pt>
                <c:pt idx="15">
                  <c:v>10</c:v>
                </c:pt>
                <c:pt idx="16">
                  <c:v>51</c:v>
                </c:pt>
                <c:pt idx="17">
                  <c:v>30</c:v>
                </c:pt>
                <c:pt idx="18">
                  <c:v>31</c:v>
                </c:pt>
                <c:pt idx="19">
                  <c:v>48</c:v>
                </c:pt>
                <c:pt idx="20">
                  <c:v>24</c:v>
                </c:pt>
                <c:pt idx="21">
                  <c:v>14</c:v>
                </c:pt>
                <c:pt idx="22">
                  <c:v>62</c:v>
                </c:pt>
                <c:pt idx="23">
                  <c:v>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8B0-42F0-BC23-4B7FA3C5A2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212045296"/>
        <c:axId val="1430965968"/>
      </c:barChart>
      <c:catAx>
        <c:axId val="12120452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430965968"/>
        <c:crosses val="autoZero"/>
        <c:auto val="1"/>
        <c:lblAlgn val="ctr"/>
        <c:lblOffset val="100"/>
        <c:noMultiLvlLbl val="0"/>
      </c:catAx>
      <c:valAx>
        <c:axId val="14309659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2120452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Fase</a:t>
            </a:r>
            <a:r>
              <a:rPr lang="es-ES" baseline="0"/>
              <a:t> Ejecución</a:t>
            </a:r>
            <a:endParaRPr lang="es-E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VSM!$I$4</c:f>
              <c:strCache>
                <c:ptCount val="1"/>
                <c:pt idx="0">
                  <c:v>Ejecuciones ingresadas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VSM!$A$5:$A$28</c:f>
              <c:strCache>
                <c:ptCount val="24"/>
                <c:pt idx="0">
                  <c:v>SEC.  DE VIOLENCIA SOBRE LA MUJER DEL T.  DE INSTAN. DE DENIA. PLAZA Nº 1</c:v>
                </c:pt>
                <c:pt idx="1">
                  <c:v>JDO.  DE VIOLENCIA SOBRE LA MUJER Nº.  1 DE ALACANT/ALICANTE</c:v>
                </c:pt>
                <c:pt idx="2">
                  <c:v>JDO.  DE VIOLENCIA SOBRE LA MUJER Nº.  2 DE ALACANT/ALICANTE</c:v>
                </c:pt>
                <c:pt idx="3">
                  <c:v>JDO.  DE VIOLENCIA SOBRE LA MUJER Nº.  3 DE ALACANT/ALICANTE</c:v>
                </c:pt>
                <c:pt idx="4">
                  <c:v>JDO.  DE VIOLENCIA SOBRE LA MUJER Nº.  1 DE ORIHUELA</c:v>
                </c:pt>
                <c:pt idx="5">
                  <c:v>JDO.  DE VIOLENCIA SOBRE LA MUJER Nº.  1 DE ELX/ELCHE</c:v>
                </c:pt>
                <c:pt idx="6">
                  <c:v>JDO.  DE VIOLENCIA SOBRE LA MUJER Nº.  2 DE ELX/ELCHE</c:v>
                </c:pt>
                <c:pt idx="7">
                  <c:v>JDO.  DE VIOLENCIA SOBRE LA MUJER Nº.  1 DE BENIDORM</c:v>
                </c:pt>
                <c:pt idx="8">
                  <c:v>JDO.  DE VIOLENCIA SOBRE LA MUJER Nº.  1 DE TORREVIEJA</c:v>
                </c:pt>
                <c:pt idx="9">
                  <c:v>JDO.  DE VIOLENCIA SOBRE LA MUJER Nº.  1 DE CASTELLÓ DE LA PLANA/CASTELLÓN DE LA PLANA</c:v>
                </c:pt>
                <c:pt idx="10">
                  <c:v>SEC.  DE VIOLENCIA SOBRE LA MUJER DEL T.  DE INSTAN. DE VILA-REAL. PLAZA Nº 1</c:v>
                </c:pt>
                <c:pt idx="11">
                  <c:v>SEC.  DE VIOLENCIA SOBRE LA MUJER DEL T.  DE INSTAN. DE VILA-REAL. PLAZA Nº 2</c:v>
                </c:pt>
                <c:pt idx="12">
                  <c:v>SEC.  DE VIOLENCIA SOBRE LA MUJER DEL T.  DE INSTAN. DE LLIRIA. PLAZA Nº 1</c:v>
                </c:pt>
                <c:pt idx="13">
                  <c:v>JDO.  DE VIOLENCIA SOBRE LA MUJER Nº.  1 DE GANDIA</c:v>
                </c:pt>
                <c:pt idx="14">
                  <c:v>SEC.  DE VIOLENCIA SOBRE LA MUJER DEL T.  DE INSTAN. DE TORRENT. PLAZA Nº 1</c:v>
                </c:pt>
                <c:pt idx="15">
                  <c:v>SEC.  DE VIOLENCIA SOBRE LA MUJER DEL T.  DE INSTAN. DE SUECA. PLAZA Nº 1</c:v>
                </c:pt>
                <c:pt idx="16">
                  <c:v>JDO.  DE VIOLENCIA SOBRE LA MUJER Nº.  1 DE VALÈNCIA</c:v>
                </c:pt>
                <c:pt idx="17">
                  <c:v>JDO.  DE VIOLENCIA SOBRE LA MUJER Nº.  2 DE VALÈNCIA</c:v>
                </c:pt>
                <c:pt idx="18">
                  <c:v>JDO.  DE VIOLENCIA SOBRE LA MUJER Nº.  3 DE VALÈNCIA</c:v>
                </c:pt>
                <c:pt idx="19">
                  <c:v>JDO.  DE VIOLENCIA SOBRE LA MUJER Nº.  4 DE VALÈNCIA</c:v>
                </c:pt>
                <c:pt idx="20">
                  <c:v>JDO.  DE VIOLENCIA SOBRE LA MUJER Nº.  5 DE VALÈNCIA</c:v>
                </c:pt>
                <c:pt idx="21">
                  <c:v>JDO.  DE VIOLENCIA SOBRE LA MUJER Nº.  6 DE VALÈNCIA</c:v>
                </c:pt>
                <c:pt idx="22">
                  <c:v>SEC.  DE VIOLENCIA SOBRE LA MUJER DEL T.  DE INSTAN. DE ALZIRA. PLAZA Nº 1</c:v>
                </c:pt>
                <c:pt idx="23">
                  <c:v>SEC.  DE VIOLENCIA SOBRE LA MUJER DEL T.  DE INSTAN. DE PATERNA. PLAZA Nº 1</c:v>
                </c:pt>
              </c:strCache>
            </c:strRef>
          </c:cat>
          <c:val>
            <c:numRef>
              <c:f>VSM!$I$5:$I$28</c:f>
              <c:numCache>
                <c:formatCode>#,##0</c:formatCode>
                <c:ptCount val="24"/>
                <c:pt idx="0">
                  <c:v>38</c:v>
                </c:pt>
                <c:pt idx="1">
                  <c:v>66</c:v>
                </c:pt>
                <c:pt idx="2">
                  <c:v>51</c:v>
                </c:pt>
                <c:pt idx="3">
                  <c:v>20</c:v>
                </c:pt>
                <c:pt idx="4">
                  <c:v>41</c:v>
                </c:pt>
                <c:pt idx="5">
                  <c:v>48</c:v>
                </c:pt>
                <c:pt idx="6">
                  <c:v>9</c:v>
                </c:pt>
                <c:pt idx="7">
                  <c:v>22</c:v>
                </c:pt>
                <c:pt idx="8">
                  <c:v>6</c:v>
                </c:pt>
                <c:pt idx="9">
                  <c:v>53</c:v>
                </c:pt>
                <c:pt idx="10">
                  <c:v>46</c:v>
                </c:pt>
                <c:pt idx="11">
                  <c:v>0</c:v>
                </c:pt>
                <c:pt idx="12">
                  <c:v>1</c:v>
                </c:pt>
                <c:pt idx="13">
                  <c:v>15</c:v>
                </c:pt>
                <c:pt idx="14">
                  <c:v>55</c:v>
                </c:pt>
                <c:pt idx="15">
                  <c:v>9</c:v>
                </c:pt>
                <c:pt idx="16">
                  <c:v>50</c:v>
                </c:pt>
                <c:pt idx="17">
                  <c:v>42</c:v>
                </c:pt>
                <c:pt idx="18">
                  <c:v>41</c:v>
                </c:pt>
                <c:pt idx="19">
                  <c:v>33</c:v>
                </c:pt>
                <c:pt idx="20">
                  <c:v>14</c:v>
                </c:pt>
                <c:pt idx="21">
                  <c:v>11</c:v>
                </c:pt>
                <c:pt idx="22">
                  <c:v>54</c:v>
                </c:pt>
                <c:pt idx="23">
                  <c:v>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F3F-47C7-B07C-EA5D3D006D33}"/>
            </c:ext>
          </c:extLst>
        </c:ser>
        <c:ser>
          <c:idx val="1"/>
          <c:order val="1"/>
          <c:tx>
            <c:strRef>
              <c:f>VSM!$J$4</c:f>
              <c:strCache>
                <c:ptCount val="1"/>
                <c:pt idx="0">
                  <c:v>Ejecuciones terminadas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VSM!$A$5:$A$28</c:f>
              <c:strCache>
                <c:ptCount val="24"/>
                <c:pt idx="0">
                  <c:v>SEC.  DE VIOLENCIA SOBRE LA MUJER DEL T.  DE INSTAN. DE DENIA. PLAZA Nº 1</c:v>
                </c:pt>
                <c:pt idx="1">
                  <c:v>JDO.  DE VIOLENCIA SOBRE LA MUJER Nº.  1 DE ALACANT/ALICANTE</c:v>
                </c:pt>
                <c:pt idx="2">
                  <c:v>JDO.  DE VIOLENCIA SOBRE LA MUJER Nº.  2 DE ALACANT/ALICANTE</c:v>
                </c:pt>
                <c:pt idx="3">
                  <c:v>JDO.  DE VIOLENCIA SOBRE LA MUJER Nº.  3 DE ALACANT/ALICANTE</c:v>
                </c:pt>
                <c:pt idx="4">
                  <c:v>JDO.  DE VIOLENCIA SOBRE LA MUJER Nº.  1 DE ORIHUELA</c:v>
                </c:pt>
                <c:pt idx="5">
                  <c:v>JDO.  DE VIOLENCIA SOBRE LA MUJER Nº.  1 DE ELX/ELCHE</c:v>
                </c:pt>
                <c:pt idx="6">
                  <c:v>JDO.  DE VIOLENCIA SOBRE LA MUJER Nº.  2 DE ELX/ELCHE</c:v>
                </c:pt>
                <c:pt idx="7">
                  <c:v>JDO.  DE VIOLENCIA SOBRE LA MUJER Nº.  1 DE BENIDORM</c:v>
                </c:pt>
                <c:pt idx="8">
                  <c:v>JDO.  DE VIOLENCIA SOBRE LA MUJER Nº.  1 DE TORREVIEJA</c:v>
                </c:pt>
                <c:pt idx="9">
                  <c:v>JDO.  DE VIOLENCIA SOBRE LA MUJER Nº.  1 DE CASTELLÓ DE LA PLANA/CASTELLÓN DE LA PLANA</c:v>
                </c:pt>
                <c:pt idx="10">
                  <c:v>SEC.  DE VIOLENCIA SOBRE LA MUJER DEL T.  DE INSTAN. DE VILA-REAL. PLAZA Nº 1</c:v>
                </c:pt>
                <c:pt idx="11">
                  <c:v>SEC.  DE VIOLENCIA SOBRE LA MUJER DEL T.  DE INSTAN. DE VILA-REAL. PLAZA Nº 2</c:v>
                </c:pt>
                <c:pt idx="12">
                  <c:v>SEC.  DE VIOLENCIA SOBRE LA MUJER DEL T.  DE INSTAN. DE LLIRIA. PLAZA Nº 1</c:v>
                </c:pt>
                <c:pt idx="13">
                  <c:v>JDO.  DE VIOLENCIA SOBRE LA MUJER Nº.  1 DE GANDIA</c:v>
                </c:pt>
                <c:pt idx="14">
                  <c:v>SEC.  DE VIOLENCIA SOBRE LA MUJER DEL T.  DE INSTAN. DE TORRENT. PLAZA Nº 1</c:v>
                </c:pt>
                <c:pt idx="15">
                  <c:v>SEC.  DE VIOLENCIA SOBRE LA MUJER DEL T.  DE INSTAN. DE SUECA. PLAZA Nº 1</c:v>
                </c:pt>
                <c:pt idx="16">
                  <c:v>JDO.  DE VIOLENCIA SOBRE LA MUJER Nº.  1 DE VALÈNCIA</c:v>
                </c:pt>
                <c:pt idx="17">
                  <c:v>JDO.  DE VIOLENCIA SOBRE LA MUJER Nº.  2 DE VALÈNCIA</c:v>
                </c:pt>
                <c:pt idx="18">
                  <c:v>JDO.  DE VIOLENCIA SOBRE LA MUJER Nº.  3 DE VALÈNCIA</c:v>
                </c:pt>
                <c:pt idx="19">
                  <c:v>JDO.  DE VIOLENCIA SOBRE LA MUJER Nº.  4 DE VALÈNCIA</c:v>
                </c:pt>
                <c:pt idx="20">
                  <c:v>JDO.  DE VIOLENCIA SOBRE LA MUJER Nº.  5 DE VALÈNCIA</c:v>
                </c:pt>
                <c:pt idx="21">
                  <c:v>JDO.  DE VIOLENCIA SOBRE LA MUJER Nº.  6 DE VALÈNCIA</c:v>
                </c:pt>
                <c:pt idx="22">
                  <c:v>SEC.  DE VIOLENCIA SOBRE LA MUJER DEL T.  DE INSTAN. DE ALZIRA. PLAZA Nº 1</c:v>
                </c:pt>
                <c:pt idx="23">
                  <c:v>SEC.  DE VIOLENCIA SOBRE LA MUJER DEL T.  DE INSTAN. DE PATERNA. PLAZA Nº 1</c:v>
                </c:pt>
              </c:strCache>
            </c:strRef>
          </c:cat>
          <c:val>
            <c:numRef>
              <c:f>VSM!$J$5:$J$28</c:f>
              <c:numCache>
                <c:formatCode>#,##0</c:formatCode>
                <c:ptCount val="24"/>
                <c:pt idx="0">
                  <c:v>12</c:v>
                </c:pt>
                <c:pt idx="1">
                  <c:v>9</c:v>
                </c:pt>
                <c:pt idx="2">
                  <c:v>40</c:v>
                </c:pt>
                <c:pt idx="3">
                  <c:v>7</c:v>
                </c:pt>
                <c:pt idx="4">
                  <c:v>66</c:v>
                </c:pt>
                <c:pt idx="5">
                  <c:v>76</c:v>
                </c:pt>
                <c:pt idx="6">
                  <c:v>2</c:v>
                </c:pt>
                <c:pt idx="7">
                  <c:v>12</c:v>
                </c:pt>
                <c:pt idx="8">
                  <c:v>18</c:v>
                </c:pt>
                <c:pt idx="9">
                  <c:v>46</c:v>
                </c:pt>
                <c:pt idx="10">
                  <c:v>35</c:v>
                </c:pt>
                <c:pt idx="11">
                  <c:v>0</c:v>
                </c:pt>
                <c:pt idx="12">
                  <c:v>1</c:v>
                </c:pt>
                <c:pt idx="13">
                  <c:v>16</c:v>
                </c:pt>
                <c:pt idx="14">
                  <c:v>26</c:v>
                </c:pt>
                <c:pt idx="15">
                  <c:v>4</c:v>
                </c:pt>
                <c:pt idx="16">
                  <c:v>38</c:v>
                </c:pt>
                <c:pt idx="17">
                  <c:v>28</c:v>
                </c:pt>
                <c:pt idx="18">
                  <c:v>45</c:v>
                </c:pt>
                <c:pt idx="19">
                  <c:v>50</c:v>
                </c:pt>
                <c:pt idx="20">
                  <c:v>11</c:v>
                </c:pt>
                <c:pt idx="21">
                  <c:v>4</c:v>
                </c:pt>
                <c:pt idx="22">
                  <c:v>30</c:v>
                </c:pt>
                <c:pt idx="23">
                  <c:v>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F3F-47C7-B07C-EA5D3D006D33}"/>
            </c:ext>
          </c:extLst>
        </c:ser>
        <c:ser>
          <c:idx val="2"/>
          <c:order val="2"/>
          <c:tx>
            <c:strRef>
              <c:f>VSM!$K$4</c:f>
              <c:strCache>
                <c:ptCount val="1"/>
                <c:pt idx="0">
                  <c:v>Ejecuciones en trámite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VSM!$A$5:$A$28</c:f>
              <c:strCache>
                <c:ptCount val="24"/>
                <c:pt idx="0">
                  <c:v>SEC.  DE VIOLENCIA SOBRE LA MUJER DEL T.  DE INSTAN. DE DENIA. PLAZA Nº 1</c:v>
                </c:pt>
                <c:pt idx="1">
                  <c:v>JDO.  DE VIOLENCIA SOBRE LA MUJER Nº.  1 DE ALACANT/ALICANTE</c:v>
                </c:pt>
                <c:pt idx="2">
                  <c:v>JDO.  DE VIOLENCIA SOBRE LA MUJER Nº.  2 DE ALACANT/ALICANTE</c:v>
                </c:pt>
                <c:pt idx="3">
                  <c:v>JDO.  DE VIOLENCIA SOBRE LA MUJER Nº.  3 DE ALACANT/ALICANTE</c:v>
                </c:pt>
                <c:pt idx="4">
                  <c:v>JDO.  DE VIOLENCIA SOBRE LA MUJER Nº.  1 DE ORIHUELA</c:v>
                </c:pt>
                <c:pt idx="5">
                  <c:v>JDO.  DE VIOLENCIA SOBRE LA MUJER Nº.  1 DE ELX/ELCHE</c:v>
                </c:pt>
                <c:pt idx="6">
                  <c:v>JDO.  DE VIOLENCIA SOBRE LA MUJER Nº.  2 DE ELX/ELCHE</c:v>
                </c:pt>
                <c:pt idx="7">
                  <c:v>JDO.  DE VIOLENCIA SOBRE LA MUJER Nº.  1 DE BENIDORM</c:v>
                </c:pt>
                <c:pt idx="8">
                  <c:v>JDO.  DE VIOLENCIA SOBRE LA MUJER Nº.  1 DE TORREVIEJA</c:v>
                </c:pt>
                <c:pt idx="9">
                  <c:v>JDO.  DE VIOLENCIA SOBRE LA MUJER Nº.  1 DE CASTELLÓ DE LA PLANA/CASTELLÓN DE LA PLANA</c:v>
                </c:pt>
                <c:pt idx="10">
                  <c:v>SEC.  DE VIOLENCIA SOBRE LA MUJER DEL T.  DE INSTAN. DE VILA-REAL. PLAZA Nº 1</c:v>
                </c:pt>
                <c:pt idx="11">
                  <c:v>SEC.  DE VIOLENCIA SOBRE LA MUJER DEL T.  DE INSTAN. DE VILA-REAL. PLAZA Nº 2</c:v>
                </c:pt>
                <c:pt idx="12">
                  <c:v>SEC.  DE VIOLENCIA SOBRE LA MUJER DEL T.  DE INSTAN. DE LLIRIA. PLAZA Nº 1</c:v>
                </c:pt>
                <c:pt idx="13">
                  <c:v>JDO.  DE VIOLENCIA SOBRE LA MUJER Nº.  1 DE GANDIA</c:v>
                </c:pt>
                <c:pt idx="14">
                  <c:v>SEC.  DE VIOLENCIA SOBRE LA MUJER DEL T.  DE INSTAN. DE TORRENT. PLAZA Nº 1</c:v>
                </c:pt>
                <c:pt idx="15">
                  <c:v>SEC.  DE VIOLENCIA SOBRE LA MUJER DEL T.  DE INSTAN. DE SUECA. PLAZA Nº 1</c:v>
                </c:pt>
                <c:pt idx="16">
                  <c:v>JDO.  DE VIOLENCIA SOBRE LA MUJER Nº.  1 DE VALÈNCIA</c:v>
                </c:pt>
                <c:pt idx="17">
                  <c:v>JDO.  DE VIOLENCIA SOBRE LA MUJER Nº.  2 DE VALÈNCIA</c:v>
                </c:pt>
                <c:pt idx="18">
                  <c:v>JDO.  DE VIOLENCIA SOBRE LA MUJER Nº.  3 DE VALÈNCIA</c:v>
                </c:pt>
                <c:pt idx="19">
                  <c:v>JDO.  DE VIOLENCIA SOBRE LA MUJER Nº.  4 DE VALÈNCIA</c:v>
                </c:pt>
                <c:pt idx="20">
                  <c:v>JDO.  DE VIOLENCIA SOBRE LA MUJER Nº.  5 DE VALÈNCIA</c:v>
                </c:pt>
                <c:pt idx="21">
                  <c:v>JDO.  DE VIOLENCIA SOBRE LA MUJER Nº.  6 DE VALÈNCIA</c:v>
                </c:pt>
                <c:pt idx="22">
                  <c:v>SEC.  DE VIOLENCIA SOBRE LA MUJER DEL T.  DE INSTAN. DE ALZIRA. PLAZA Nº 1</c:v>
                </c:pt>
                <c:pt idx="23">
                  <c:v>SEC.  DE VIOLENCIA SOBRE LA MUJER DEL T.  DE INSTAN. DE PATERNA. PLAZA Nº 1</c:v>
                </c:pt>
              </c:strCache>
            </c:strRef>
          </c:cat>
          <c:val>
            <c:numRef>
              <c:f>VSM!$K$5:$K$28</c:f>
              <c:numCache>
                <c:formatCode>#,##0</c:formatCode>
                <c:ptCount val="24"/>
                <c:pt idx="0">
                  <c:v>75</c:v>
                </c:pt>
                <c:pt idx="1">
                  <c:v>116</c:v>
                </c:pt>
                <c:pt idx="2">
                  <c:v>28</c:v>
                </c:pt>
                <c:pt idx="3">
                  <c:v>22</c:v>
                </c:pt>
                <c:pt idx="4">
                  <c:v>146</c:v>
                </c:pt>
                <c:pt idx="5">
                  <c:v>148</c:v>
                </c:pt>
                <c:pt idx="6">
                  <c:v>14</c:v>
                </c:pt>
                <c:pt idx="7">
                  <c:v>50</c:v>
                </c:pt>
                <c:pt idx="8">
                  <c:v>77</c:v>
                </c:pt>
                <c:pt idx="9">
                  <c:v>202</c:v>
                </c:pt>
                <c:pt idx="10">
                  <c:v>44</c:v>
                </c:pt>
                <c:pt idx="11">
                  <c:v>0</c:v>
                </c:pt>
                <c:pt idx="12">
                  <c:v>0</c:v>
                </c:pt>
                <c:pt idx="13">
                  <c:v>80</c:v>
                </c:pt>
                <c:pt idx="14">
                  <c:v>95</c:v>
                </c:pt>
                <c:pt idx="15">
                  <c:v>19</c:v>
                </c:pt>
                <c:pt idx="16">
                  <c:v>101</c:v>
                </c:pt>
                <c:pt idx="17">
                  <c:v>69</c:v>
                </c:pt>
                <c:pt idx="18">
                  <c:v>36</c:v>
                </c:pt>
                <c:pt idx="19">
                  <c:v>45</c:v>
                </c:pt>
                <c:pt idx="20">
                  <c:v>17</c:v>
                </c:pt>
                <c:pt idx="21">
                  <c:v>7</c:v>
                </c:pt>
                <c:pt idx="22">
                  <c:v>51</c:v>
                </c:pt>
                <c:pt idx="23">
                  <c:v>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F3F-47C7-B07C-EA5D3D006D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434099504"/>
        <c:axId val="1434100464"/>
      </c:barChart>
      <c:catAx>
        <c:axId val="14340995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434100464"/>
        <c:crosses val="autoZero"/>
        <c:auto val="1"/>
        <c:lblAlgn val="ctr"/>
        <c:lblOffset val="100"/>
        <c:noMultiLvlLbl val="0"/>
      </c:catAx>
      <c:valAx>
        <c:axId val="1434100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4340995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Fase</a:t>
            </a:r>
            <a:r>
              <a:rPr lang="es-ES" baseline="0"/>
              <a:t> declarativa</a:t>
            </a:r>
            <a:endParaRPr lang="es-E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VSM!$B$32</c:f>
              <c:strCache>
                <c:ptCount val="1"/>
                <c:pt idx="0">
                  <c:v>Especialidad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VSM!$A$33:$A$56</c:f>
              <c:strCache>
                <c:ptCount val="24"/>
                <c:pt idx="0">
                  <c:v>SEC.  DE VIOLENCIA SOBRE LA MUJER DEL T.  DE INSTAN. DE DENIA. PLAZA Nº 1</c:v>
                </c:pt>
                <c:pt idx="1">
                  <c:v>JDO.  DE VIOLENCIA SOBRE LA MUJER Nº.  1 DE ALACANT/ALICANTE</c:v>
                </c:pt>
                <c:pt idx="2">
                  <c:v>JDO.  DE VIOLENCIA SOBRE LA MUJER Nº.  2 DE ALACANT/ALICANTE</c:v>
                </c:pt>
                <c:pt idx="3">
                  <c:v>JDO.  DE VIOLENCIA SOBRE LA MUJER Nº.  3 DE ALACANT/ALICANTE</c:v>
                </c:pt>
                <c:pt idx="4">
                  <c:v>JDO.  DE VIOLENCIA SOBRE LA MUJER Nº.  1 DE ORIHUELA</c:v>
                </c:pt>
                <c:pt idx="5">
                  <c:v>JDO.  DE VIOLENCIA SOBRE LA MUJER Nº.  1 DE ELX/ELCHE</c:v>
                </c:pt>
                <c:pt idx="6">
                  <c:v>JDO.  DE VIOLENCIA SOBRE LA MUJER Nº.  2 DE ELX/ELCHE</c:v>
                </c:pt>
                <c:pt idx="7">
                  <c:v>JDO.  DE VIOLENCIA SOBRE LA MUJER Nº.  1 DE BENIDORM</c:v>
                </c:pt>
                <c:pt idx="8">
                  <c:v>JDO.  DE VIOLENCIA SOBRE LA MUJER Nº.  1 DE TORREVIEJA</c:v>
                </c:pt>
                <c:pt idx="9">
                  <c:v>JDO.  DE VIOLENCIA SOBRE LA MUJER Nº.  1 DE CASTELLÓ DE LA PLANA/CASTELLÓN DE LA PLANA</c:v>
                </c:pt>
                <c:pt idx="10">
                  <c:v>SEC.  DE VIOLENCIA SOBRE LA MUJER DEL T.  DE INSTAN. DE VILA-REAL. PLAZA Nº 1</c:v>
                </c:pt>
                <c:pt idx="11">
                  <c:v>SEC.  DE VIOLENCIA SOBRE LA MUJER DEL T.  DE INSTAN. DE VILA-REAL. PLAZA Nº 2</c:v>
                </c:pt>
                <c:pt idx="12">
                  <c:v>SEC.  DE VIOLENCIA SOBRE LA MUJER DEL T.  DE INSTAN. DE LLIRIA. PLAZA Nº 1</c:v>
                </c:pt>
                <c:pt idx="13">
                  <c:v>JDO.  DE VIOLENCIA SOBRE LA MUJER Nº.  1 DE GANDIA</c:v>
                </c:pt>
                <c:pt idx="14">
                  <c:v>SEC.  DE VIOLENCIA SOBRE LA MUJER DEL T.  DE INSTAN. DE TORRENT. PLAZA Nº 1</c:v>
                </c:pt>
                <c:pt idx="15">
                  <c:v>SEC.  DE VIOLENCIA SOBRE LA MUJER DEL T.  DE INSTAN. DE SUECA. PLAZA Nº 1</c:v>
                </c:pt>
                <c:pt idx="16">
                  <c:v>JDO.  DE VIOLENCIA SOBRE LA MUJER Nº.  1 DE VALÈNCIA</c:v>
                </c:pt>
                <c:pt idx="17">
                  <c:v>JDO.  DE VIOLENCIA SOBRE LA MUJER Nº.  2 DE VALÈNCIA</c:v>
                </c:pt>
                <c:pt idx="18">
                  <c:v>JDO.  DE VIOLENCIA SOBRE LA MUJER Nº.  3 DE VALÈNCIA</c:v>
                </c:pt>
                <c:pt idx="19">
                  <c:v>JDO.  DE VIOLENCIA SOBRE LA MUJER Nº.  4 DE VALÈNCIA</c:v>
                </c:pt>
                <c:pt idx="20">
                  <c:v>JDO.  DE VIOLENCIA SOBRE LA MUJER Nº.  5 DE VALÈNCIA</c:v>
                </c:pt>
                <c:pt idx="21">
                  <c:v>JDO.  DE VIOLENCIA SOBRE LA MUJER Nº.  6 DE VALÈNCIA</c:v>
                </c:pt>
                <c:pt idx="22">
                  <c:v>SEC.  DE VIOLENCIA SOBRE LA MUJER DEL T.  DE INSTAN. DE ALZIRA. PLAZA Nº 1</c:v>
                </c:pt>
                <c:pt idx="23">
                  <c:v>SEC.  DE VIOLENCIA SOBRE LA MUJER DEL T.  DE INSTAN. DE PATERNA. PLAZA Nº 1</c:v>
                </c:pt>
              </c:strCache>
            </c:strRef>
          </c:cat>
          <c:val>
            <c:numRef>
              <c:f>VSM!$B$33:$B$56</c:f>
            </c:numRef>
          </c:val>
          <c:extLst>
            <c:ext xmlns:c16="http://schemas.microsoft.com/office/drawing/2014/chart" uri="{C3380CC4-5D6E-409C-BE32-E72D297353CC}">
              <c16:uniqueId val="{00000000-12C3-4099-8E61-EBE97AAFB145}"/>
            </c:ext>
          </c:extLst>
        </c:ser>
        <c:ser>
          <c:idx val="1"/>
          <c:order val="1"/>
          <c:tx>
            <c:strRef>
              <c:f>VSM!$C$32</c:f>
              <c:strCache>
                <c:ptCount val="1"/>
                <c:pt idx="0">
                  <c:v>Asuntos ingresados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VSM!$A$33:$A$56</c:f>
              <c:strCache>
                <c:ptCount val="24"/>
                <c:pt idx="0">
                  <c:v>SEC.  DE VIOLENCIA SOBRE LA MUJER DEL T.  DE INSTAN. DE DENIA. PLAZA Nº 1</c:v>
                </c:pt>
                <c:pt idx="1">
                  <c:v>JDO.  DE VIOLENCIA SOBRE LA MUJER Nº.  1 DE ALACANT/ALICANTE</c:v>
                </c:pt>
                <c:pt idx="2">
                  <c:v>JDO.  DE VIOLENCIA SOBRE LA MUJER Nº.  2 DE ALACANT/ALICANTE</c:v>
                </c:pt>
                <c:pt idx="3">
                  <c:v>JDO.  DE VIOLENCIA SOBRE LA MUJER Nº.  3 DE ALACANT/ALICANTE</c:v>
                </c:pt>
                <c:pt idx="4">
                  <c:v>JDO.  DE VIOLENCIA SOBRE LA MUJER Nº.  1 DE ORIHUELA</c:v>
                </c:pt>
                <c:pt idx="5">
                  <c:v>JDO.  DE VIOLENCIA SOBRE LA MUJER Nº.  1 DE ELX/ELCHE</c:v>
                </c:pt>
                <c:pt idx="6">
                  <c:v>JDO.  DE VIOLENCIA SOBRE LA MUJER Nº.  2 DE ELX/ELCHE</c:v>
                </c:pt>
                <c:pt idx="7">
                  <c:v>JDO.  DE VIOLENCIA SOBRE LA MUJER Nº.  1 DE BENIDORM</c:v>
                </c:pt>
                <c:pt idx="8">
                  <c:v>JDO.  DE VIOLENCIA SOBRE LA MUJER Nº.  1 DE TORREVIEJA</c:v>
                </c:pt>
                <c:pt idx="9">
                  <c:v>JDO.  DE VIOLENCIA SOBRE LA MUJER Nº.  1 DE CASTELLÓ DE LA PLANA/CASTELLÓN DE LA PLANA</c:v>
                </c:pt>
                <c:pt idx="10">
                  <c:v>SEC.  DE VIOLENCIA SOBRE LA MUJER DEL T.  DE INSTAN. DE VILA-REAL. PLAZA Nº 1</c:v>
                </c:pt>
                <c:pt idx="11">
                  <c:v>SEC.  DE VIOLENCIA SOBRE LA MUJER DEL T.  DE INSTAN. DE VILA-REAL. PLAZA Nº 2</c:v>
                </c:pt>
                <c:pt idx="12">
                  <c:v>SEC.  DE VIOLENCIA SOBRE LA MUJER DEL T.  DE INSTAN. DE LLIRIA. PLAZA Nº 1</c:v>
                </c:pt>
                <c:pt idx="13">
                  <c:v>JDO.  DE VIOLENCIA SOBRE LA MUJER Nº.  1 DE GANDIA</c:v>
                </c:pt>
                <c:pt idx="14">
                  <c:v>SEC.  DE VIOLENCIA SOBRE LA MUJER DEL T.  DE INSTAN. DE TORRENT. PLAZA Nº 1</c:v>
                </c:pt>
                <c:pt idx="15">
                  <c:v>SEC.  DE VIOLENCIA SOBRE LA MUJER DEL T.  DE INSTAN. DE SUECA. PLAZA Nº 1</c:v>
                </c:pt>
                <c:pt idx="16">
                  <c:v>JDO.  DE VIOLENCIA SOBRE LA MUJER Nº.  1 DE VALÈNCIA</c:v>
                </c:pt>
                <c:pt idx="17">
                  <c:v>JDO.  DE VIOLENCIA SOBRE LA MUJER Nº.  2 DE VALÈNCIA</c:v>
                </c:pt>
                <c:pt idx="18">
                  <c:v>JDO.  DE VIOLENCIA SOBRE LA MUJER Nº.  3 DE VALÈNCIA</c:v>
                </c:pt>
                <c:pt idx="19">
                  <c:v>JDO.  DE VIOLENCIA SOBRE LA MUJER Nº.  4 DE VALÈNCIA</c:v>
                </c:pt>
                <c:pt idx="20">
                  <c:v>JDO.  DE VIOLENCIA SOBRE LA MUJER Nº.  5 DE VALÈNCIA</c:v>
                </c:pt>
                <c:pt idx="21">
                  <c:v>JDO.  DE VIOLENCIA SOBRE LA MUJER Nº.  6 DE VALÈNCIA</c:v>
                </c:pt>
                <c:pt idx="22">
                  <c:v>SEC.  DE VIOLENCIA SOBRE LA MUJER DEL T.  DE INSTAN. DE ALZIRA. PLAZA Nº 1</c:v>
                </c:pt>
                <c:pt idx="23">
                  <c:v>SEC.  DE VIOLENCIA SOBRE LA MUJER DEL T.  DE INSTAN. DE PATERNA. PLAZA Nº 1</c:v>
                </c:pt>
              </c:strCache>
            </c:strRef>
          </c:cat>
          <c:val>
            <c:numRef>
              <c:f>VSM!$C$33:$C$56</c:f>
              <c:numCache>
                <c:formatCode>#,##0</c:formatCode>
                <c:ptCount val="24"/>
                <c:pt idx="0">
                  <c:v>1334</c:v>
                </c:pt>
                <c:pt idx="1">
                  <c:v>1378</c:v>
                </c:pt>
                <c:pt idx="2">
                  <c:v>1529</c:v>
                </c:pt>
                <c:pt idx="3">
                  <c:v>1800</c:v>
                </c:pt>
                <c:pt idx="4">
                  <c:v>1498</c:v>
                </c:pt>
                <c:pt idx="5">
                  <c:v>1037</c:v>
                </c:pt>
                <c:pt idx="6">
                  <c:v>1017</c:v>
                </c:pt>
                <c:pt idx="7">
                  <c:v>1662</c:v>
                </c:pt>
                <c:pt idx="8">
                  <c:v>1400</c:v>
                </c:pt>
                <c:pt idx="9">
                  <c:v>1880</c:v>
                </c:pt>
                <c:pt idx="10">
                  <c:v>1279</c:v>
                </c:pt>
                <c:pt idx="11">
                  <c:v>155</c:v>
                </c:pt>
                <c:pt idx="12">
                  <c:v>187</c:v>
                </c:pt>
                <c:pt idx="13">
                  <c:v>973</c:v>
                </c:pt>
                <c:pt idx="14">
                  <c:v>1422</c:v>
                </c:pt>
                <c:pt idx="15">
                  <c:v>1375</c:v>
                </c:pt>
                <c:pt idx="16">
                  <c:v>1386</c:v>
                </c:pt>
                <c:pt idx="17">
                  <c:v>1318</c:v>
                </c:pt>
                <c:pt idx="18">
                  <c:v>1210</c:v>
                </c:pt>
                <c:pt idx="19">
                  <c:v>1423</c:v>
                </c:pt>
                <c:pt idx="20">
                  <c:v>1444</c:v>
                </c:pt>
                <c:pt idx="21">
                  <c:v>1307</c:v>
                </c:pt>
                <c:pt idx="22">
                  <c:v>1733</c:v>
                </c:pt>
                <c:pt idx="23">
                  <c:v>1136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2C3-4099-8E61-EBE97AAFB145}"/>
            </c:ext>
          </c:extLst>
        </c:ser>
        <c:ser>
          <c:idx val="2"/>
          <c:order val="2"/>
          <c:tx>
            <c:strRef>
              <c:f>VSM!$D$32</c:f>
              <c:strCache>
                <c:ptCount val="1"/>
                <c:pt idx="0">
                  <c:v>Asuntos terminados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VSM!$A$33:$A$56</c:f>
              <c:strCache>
                <c:ptCount val="24"/>
                <c:pt idx="0">
                  <c:v>SEC.  DE VIOLENCIA SOBRE LA MUJER DEL T.  DE INSTAN. DE DENIA. PLAZA Nº 1</c:v>
                </c:pt>
                <c:pt idx="1">
                  <c:v>JDO.  DE VIOLENCIA SOBRE LA MUJER Nº.  1 DE ALACANT/ALICANTE</c:v>
                </c:pt>
                <c:pt idx="2">
                  <c:v>JDO.  DE VIOLENCIA SOBRE LA MUJER Nº.  2 DE ALACANT/ALICANTE</c:v>
                </c:pt>
                <c:pt idx="3">
                  <c:v>JDO.  DE VIOLENCIA SOBRE LA MUJER Nº.  3 DE ALACANT/ALICANTE</c:v>
                </c:pt>
                <c:pt idx="4">
                  <c:v>JDO.  DE VIOLENCIA SOBRE LA MUJER Nº.  1 DE ORIHUELA</c:v>
                </c:pt>
                <c:pt idx="5">
                  <c:v>JDO.  DE VIOLENCIA SOBRE LA MUJER Nº.  1 DE ELX/ELCHE</c:v>
                </c:pt>
                <c:pt idx="6">
                  <c:v>JDO.  DE VIOLENCIA SOBRE LA MUJER Nº.  2 DE ELX/ELCHE</c:v>
                </c:pt>
                <c:pt idx="7">
                  <c:v>JDO.  DE VIOLENCIA SOBRE LA MUJER Nº.  1 DE BENIDORM</c:v>
                </c:pt>
                <c:pt idx="8">
                  <c:v>JDO.  DE VIOLENCIA SOBRE LA MUJER Nº.  1 DE TORREVIEJA</c:v>
                </c:pt>
                <c:pt idx="9">
                  <c:v>JDO.  DE VIOLENCIA SOBRE LA MUJER Nº.  1 DE CASTELLÓ DE LA PLANA/CASTELLÓN DE LA PLANA</c:v>
                </c:pt>
                <c:pt idx="10">
                  <c:v>SEC.  DE VIOLENCIA SOBRE LA MUJER DEL T.  DE INSTAN. DE VILA-REAL. PLAZA Nº 1</c:v>
                </c:pt>
                <c:pt idx="11">
                  <c:v>SEC.  DE VIOLENCIA SOBRE LA MUJER DEL T.  DE INSTAN. DE VILA-REAL. PLAZA Nº 2</c:v>
                </c:pt>
                <c:pt idx="12">
                  <c:v>SEC.  DE VIOLENCIA SOBRE LA MUJER DEL T.  DE INSTAN. DE LLIRIA. PLAZA Nº 1</c:v>
                </c:pt>
                <c:pt idx="13">
                  <c:v>JDO.  DE VIOLENCIA SOBRE LA MUJER Nº.  1 DE GANDIA</c:v>
                </c:pt>
                <c:pt idx="14">
                  <c:v>SEC.  DE VIOLENCIA SOBRE LA MUJER DEL T.  DE INSTAN. DE TORRENT. PLAZA Nº 1</c:v>
                </c:pt>
                <c:pt idx="15">
                  <c:v>SEC.  DE VIOLENCIA SOBRE LA MUJER DEL T.  DE INSTAN. DE SUECA. PLAZA Nº 1</c:v>
                </c:pt>
                <c:pt idx="16">
                  <c:v>JDO.  DE VIOLENCIA SOBRE LA MUJER Nº.  1 DE VALÈNCIA</c:v>
                </c:pt>
                <c:pt idx="17">
                  <c:v>JDO.  DE VIOLENCIA SOBRE LA MUJER Nº.  2 DE VALÈNCIA</c:v>
                </c:pt>
                <c:pt idx="18">
                  <c:v>JDO.  DE VIOLENCIA SOBRE LA MUJER Nº.  3 DE VALÈNCIA</c:v>
                </c:pt>
                <c:pt idx="19">
                  <c:v>JDO.  DE VIOLENCIA SOBRE LA MUJER Nº.  4 DE VALÈNCIA</c:v>
                </c:pt>
                <c:pt idx="20">
                  <c:v>JDO.  DE VIOLENCIA SOBRE LA MUJER Nº.  5 DE VALÈNCIA</c:v>
                </c:pt>
                <c:pt idx="21">
                  <c:v>JDO.  DE VIOLENCIA SOBRE LA MUJER Nº.  6 DE VALÈNCIA</c:v>
                </c:pt>
                <c:pt idx="22">
                  <c:v>SEC.  DE VIOLENCIA SOBRE LA MUJER DEL T.  DE INSTAN. DE ALZIRA. PLAZA Nº 1</c:v>
                </c:pt>
                <c:pt idx="23">
                  <c:v>SEC.  DE VIOLENCIA SOBRE LA MUJER DEL T.  DE INSTAN. DE PATERNA. PLAZA Nº 1</c:v>
                </c:pt>
              </c:strCache>
            </c:strRef>
          </c:cat>
          <c:val>
            <c:numRef>
              <c:f>VSM!$D$33:$D$56</c:f>
              <c:numCache>
                <c:formatCode>#,##0</c:formatCode>
                <c:ptCount val="24"/>
                <c:pt idx="0">
                  <c:v>1363</c:v>
                </c:pt>
                <c:pt idx="1">
                  <c:v>1331</c:v>
                </c:pt>
                <c:pt idx="2">
                  <c:v>1558</c:v>
                </c:pt>
                <c:pt idx="3">
                  <c:v>1718</c:v>
                </c:pt>
                <c:pt idx="4">
                  <c:v>1482</c:v>
                </c:pt>
                <c:pt idx="5">
                  <c:v>994</c:v>
                </c:pt>
                <c:pt idx="6">
                  <c:v>1032</c:v>
                </c:pt>
                <c:pt idx="7">
                  <c:v>1545</c:v>
                </c:pt>
                <c:pt idx="8">
                  <c:v>1424</c:v>
                </c:pt>
                <c:pt idx="9">
                  <c:v>1834</c:v>
                </c:pt>
                <c:pt idx="10">
                  <c:v>1251</c:v>
                </c:pt>
                <c:pt idx="11">
                  <c:v>121</c:v>
                </c:pt>
                <c:pt idx="12">
                  <c:v>108</c:v>
                </c:pt>
                <c:pt idx="13">
                  <c:v>998</c:v>
                </c:pt>
                <c:pt idx="14">
                  <c:v>1464</c:v>
                </c:pt>
                <c:pt idx="15">
                  <c:v>1336</c:v>
                </c:pt>
                <c:pt idx="16">
                  <c:v>1422</c:v>
                </c:pt>
                <c:pt idx="17">
                  <c:v>1284</c:v>
                </c:pt>
                <c:pt idx="18">
                  <c:v>1224</c:v>
                </c:pt>
                <c:pt idx="19">
                  <c:v>1315</c:v>
                </c:pt>
                <c:pt idx="20">
                  <c:v>1533</c:v>
                </c:pt>
                <c:pt idx="21">
                  <c:v>1516</c:v>
                </c:pt>
                <c:pt idx="22">
                  <c:v>1755</c:v>
                </c:pt>
                <c:pt idx="23">
                  <c:v>1317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2C3-4099-8E61-EBE97AAFB145}"/>
            </c:ext>
          </c:extLst>
        </c:ser>
        <c:ser>
          <c:idx val="3"/>
          <c:order val="3"/>
          <c:tx>
            <c:strRef>
              <c:f>VSM!$E$32</c:f>
              <c:strCache>
                <c:ptCount val="1"/>
                <c:pt idx="0">
                  <c:v>Asuntos en trámite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VSM!$A$33:$A$56</c:f>
              <c:strCache>
                <c:ptCount val="24"/>
                <c:pt idx="0">
                  <c:v>SEC.  DE VIOLENCIA SOBRE LA MUJER DEL T.  DE INSTAN. DE DENIA. PLAZA Nº 1</c:v>
                </c:pt>
                <c:pt idx="1">
                  <c:v>JDO.  DE VIOLENCIA SOBRE LA MUJER Nº.  1 DE ALACANT/ALICANTE</c:v>
                </c:pt>
                <c:pt idx="2">
                  <c:v>JDO.  DE VIOLENCIA SOBRE LA MUJER Nº.  2 DE ALACANT/ALICANTE</c:v>
                </c:pt>
                <c:pt idx="3">
                  <c:v>JDO.  DE VIOLENCIA SOBRE LA MUJER Nº.  3 DE ALACANT/ALICANTE</c:v>
                </c:pt>
                <c:pt idx="4">
                  <c:v>JDO.  DE VIOLENCIA SOBRE LA MUJER Nº.  1 DE ORIHUELA</c:v>
                </c:pt>
                <c:pt idx="5">
                  <c:v>JDO.  DE VIOLENCIA SOBRE LA MUJER Nº.  1 DE ELX/ELCHE</c:v>
                </c:pt>
                <c:pt idx="6">
                  <c:v>JDO.  DE VIOLENCIA SOBRE LA MUJER Nº.  2 DE ELX/ELCHE</c:v>
                </c:pt>
                <c:pt idx="7">
                  <c:v>JDO.  DE VIOLENCIA SOBRE LA MUJER Nº.  1 DE BENIDORM</c:v>
                </c:pt>
                <c:pt idx="8">
                  <c:v>JDO.  DE VIOLENCIA SOBRE LA MUJER Nº.  1 DE TORREVIEJA</c:v>
                </c:pt>
                <c:pt idx="9">
                  <c:v>JDO.  DE VIOLENCIA SOBRE LA MUJER Nº.  1 DE CASTELLÓ DE LA PLANA/CASTELLÓN DE LA PLANA</c:v>
                </c:pt>
                <c:pt idx="10">
                  <c:v>SEC.  DE VIOLENCIA SOBRE LA MUJER DEL T.  DE INSTAN. DE VILA-REAL. PLAZA Nº 1</c:v>
                </c:pt>
                <c:pt idx="11">
                  <c:v>SEC.  DE VIOLENCIA SOBRE LA MUJER DEL T.  DE INSTAN. DE VILA-REAL. PLAZA Nº 2</c:v>
                </c:pt>
                <c:pt idx="12">
                  <c:v>SEC.  DE VIOLENCIA SOBRE LA MUJER DEL T.  DE INSTAN. DE LLIRIA. PLAZA Nº 1</c:v>
                </c:pt>
                <c:pt idx="13">
                  <c:v>JDO.  DE VIOLENCIA SOBRE LA MUJER Nº.  1 DE GANDIA</c:v>
                </c:pt>
                <c:pt idx="14">
                  <c:v>SEC.  DE VIOLENCIA SOBRE LA MUJER DEL T.  DE INSTAN. DE TORRENT. PLAZA Nº 1</c:v>
                </c:pt>
                <c:pt idx="15">
                  <c:v>SEC.  DE VIOLENCIA SOBRE LA MUJER DEL T.  DE INSTAN. DE SUECA. PLAZA Nº 1</c:v>
                </c:pt>
                <c:pt idx="16">
                  <c:v>JDO.  DE VIOLENCIA SOBRE LA MUJER Nº.  1 DE VALÈNCIA</c:v>
                </c:pt>
                <c:pt idx="17">
                  <c:v>JDO.  DE VIOLENCIA SOBRE LA MUJER Nº.  2 DE VALÈNCIA</c:v>
                </c:pt>
                <c:pt idx="18">
                  <c:v>JDO.  DE VIOLENCIA SOBRE LA MUJER Nº.  3 DE VALÈNCIA</c:v>
                </c:pt>
                <c:pt idx="19">
                  <c:v>JDO.  DE VIOLENCIA SOBRE LA MUJER Nº.  4 DE VALÈNCIA</c:v>
                </c:pt>
                <c:pt idx="20">
                  <c:v>JDO.  DE VIOLENCIA SOBRE LA MUJER Nº.  5 DE VALÈNCIA</c:v>
                </c:pt>
                <c:pt idx="21">
                  <c:v>JDO.  DE VIOLENCIA SOBRE LA MUJER Nº.  6 DE VALÈNCIA</c:v>
                </c:pt>
                <c:pt idx="22">
                  <c:v>SEC.  DE VIOLENCIA SOBRE LA MUJER DEL T.  DE INSTAN. DE ALZIRA. PLAZA Nº 1</c:v>
                </c:pt>
                <c:pt idx="23">
                  <c:v>SEC.  DE VIOLENCIA SOBRE LA MUJER DEL T.  DE INSTAN. DE PATERNA. PLAZA Nº 1</c:v>
                </c:pt>
              </c:strCache>
            </c:strRef>
          </c:cat>
          <c:val>
            <c:numRef>
              <c:f>VSM!$E$33:$E$56</c:f>
              <c:numCache>
                <c:formatCode>#,##0</c:formatCode>
                <c:ptCount val="24"/>
                <c:pt idx="0">
                  <c:v>100</c:v>
                </c:pt>
                <c:pt idx="1">
                  <c:v>184</c:v>
                </c:pt>
                <c:pt idx="2">
                  <c:v>77</c:v>
                </c:pt>
                <c:pt idx="3">
                  <c:v>259</c:v>
                </c:pt>
                <c:pt idx="4">
                  <c:v>338</c:v>
                </c:pt>
                <c:pt idx="5">
                  <c:v>165</c:v>
                </c:pt>
                <c:pt idx="6">
                  <c:v>87</c:v>
                </c:pt>
                <c:pt idx="7">
                  <c:v>464</c:v>
                </c:pt>
                <c:pt idx="8">
                  <c:v>127</c:v>
                </c:pt>
                <c:pt idx="9">
                  <c:v>308</c:v>
                </c:pt>
                <c:pt idx="10">
                  <c:v>618</c:v>
                </c:pt>
                <c:pt idx="11">
                  <c:v>41</c:v>
                </c:pt>
                <c:pt idx="12">
                  <c:v>81</c:v>
                </c:pt>
                <c:pt idx="13">
                  <c:v>93</c:v>
                </c:pt>
                <c:pt idx="14">
                  <c:v>362</c:v>
                </c:pt>
                <c:pt idx="15">
                  <c:v>91</c:v>
                </c:pt>
                <c:pt idx="16">
                  <c:v>189</c:v>
                </c:pt>
                <c:pt idx="17">
                  <c:v>225</c:v>
                </c:pt>
                <c:pt idx="18">
                  <c:v>276</c:v>
                </c:pt>
                <c:pt idx="19">
                  <c:v>267</c:v>
                </c:pt>
                <c:pt idx="20">
                  <c:v>200</c:v>
                </c:pt>
                <c:pt idx="21">
                  <c:v>279</c:v>
                </c:pt>
                <c:pt idx="22">
                  <c:v>277</c:v>
                </c:pt>
                <c:pt idx="23">
                  <c:v>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2C3-4099-8E61-EBE97AAFB1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445768192"/>
        <c:axId val="1445767712"/>
      </c:barChart>
      <c:catAx>
        <c:axId val="14457681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445767712"/>
        <c:crosses val="autoZero"/>
        <c:auto val="1"/>
        <c:lblAlgn val="ctr"/>
        <c:lblOffset val="100"/>
        <c:noMultiLvlLbl val="0"/>
      </c:catAx>
      <c:valAx>
        <c:axId val="14457677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4457681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Resolución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VSM!$F$32</c:f>
              <c:strCache>
                <c:ptCount val="1"/>
                <c:pt idx="0">
                  <c:v>Sentencias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VSM!$A$33:$A$56</c:f>
              <c:strCache>
                <c:ptCount val="24"/>
                <c:pt idx="0">
                  <c:v>SEC.  DE VIOLENCIA SOBRE LA MUJER DEL T.  DE INSTAN. DE DENIA. PLAZA Nº 1</c:v>
                </c:pt>
                <c:pt idx="1">
                  <c:v>JDO.  DE VIOLENCIA SOBRE LA MUJER Nº.  1 DE ALACANT/ALICANTE</c:v>
                </c:pt>
                <c:pt idx="2">
                  <c:v>JDO.  DE VIOLENCIA SOBRE LA MUJER Nº.  2 DE ALACANT/ALICANTE</c:v>
                </c:pt>
                <c:pt idx="3">
                  <c:v>JDO.  DE VIOLENCIA SOBRE LA MUJER Nº.  3 DE ALACANT/ALICANTE</c:v>
                </c:pt>
                <c:pt idx="4">
                  <c:v>JDO.  DE VIOLENCIA SOBRE LA MUJER Nº.  1 DE ORIHUELA</c:v>
                </c:pt>
                <c:pt idx="5">
                  <c:v>JDO.  DE VIOLENCIA SOBRE LA MUJER Nº.  1 DE ELX/ELCHE</c:v>
                </c:pt>
                <c:pt idx="6">
                  <c:v>JDO.  DE VIOLENCIA SOBRE LA MUJER Nº.  2 DE ELX/ELCHE</c:v>
                </c:pt>
                <c:pt idx="7">
                  <c:v>JDO.  DE VIOLENCIA SOBRE LA MUJER Nº.  1 DE BENIDORM</c:v>
                </c:pt>
                <c:pt idx="8">
                  <c:v>JDO.  DE VIOLENCIA SOBRE LA MUJER Nº.  1 DE TORREVIEJA</c:v>
                </c:pt>
                <c:pt idx="9">
                  <c:v>JDO.  DE VIOLENCIA SOBRE LA MUJER Nº.  1 DE CASTELLÓ DE LA PLANA/CASTELLÓN DE LA PLANA</c:v>
                </c:pt>
                <c:pt idx="10">
                  <c:v>SEC.  DE VIOLENCIA SOBRE LA MUJER DEL T.  DE INSTAN. DE VILA-REAL. PLAZA Nº 1</c:v>
                </c:pt>
                <c:pt idx="11">
                  <c:v>SEC.  DE VIOLENCIA SOBRE LA MUJER DEL T.  DE INSTAN. DE VILA-REAL. PLAZA Nº 2</c:v>
                </c:pt>
                <c:pt idx="12">
                  <c:v>SEC.  DE VIOLENCIA SOBRE LA MUJER DEL T.  DE INSTAN. DE LLIRIA. PLAZA Nº 1</c:v>
                </c:pt>
                <c:pt idx="13">
                  <c:v>JDO.  DE VIOLENCIA SOBRE LA MUJER Nº.  1 DE GANDIA</c:v>
                </c:pt>
                <c:pt idx="14">
                  <c:v>SEC.  DE VIOLENCIA SOBRE LA MUJER DEL T.  DE INSTAN. DE TORRENT. PLAZA Nº 1</c:v>
                </c:pt>
                <c:pt idx="15">
                  <c:v>SEC.  DE VIOLENCIA SOBRE LA MUJER DEL T.  DE INSTAN. DE SUECA. PLAZA Nº 1</c:v>
                </c:pt>
                <c:pt idx="16">
                  <c:v>JDO.  DE VIOLENCIA SOBRE LA MUJER Nº.  1 DE VALÈNCIA</c:v>
                </c:pt>
                <c:pt idx="17">
                  <c:v>JDO.  DE VIOLENCIA SOBRE LA MUJER Nº.  2 DE VALÈNCIA</c:v>
                </c:pt>
                <c:pt idx="18">
                  <c:v>JDO.  DE VIOLENCIA SOBRE LA MUJER Nº.  3 DE VALÈNCIA</c:v>
                </c:pt>
                <c:pt idx="19">
                  <c:v>JDO.  DE VIOLENCIA SOBRE LA MUJER Nº.  4 DE VALÈNCIA</c:v>
                </c:pt>
                <c:pt idx="20">
                  <c:v>JDO.  DE VIOLENCIA SOBRE LA MUJER Nº.  5 DE VALÈNCIA</c:v>
                </c:pt>
                <c:pt idx="21">
                  <c:v>JDO.  DE VIOLENCIA SOBRE LA MUJER Nº.  6 DE VALÈNCIA</c:v>
                </c:pt>
                <c:pt idx="22">
                  <c:v>SEC.  DE VIOLENCIA SOBRE LA MUJER DEL T.  DE INSTAN. DE ALZIRA. PLAZA Nº 1</c:v>
                </c:pt>
                <c:pt idx="23">
                  <c:v>SEC.  DE VIOLENCIA SOBRE LA MUJER DEL T.  DE INSTAN. DE PATERNA. PLAZA Nº 1</c:v>
                </c:pt>
              </c:strCache>
            </c:strRef>
          </c:cat>
          <c:val>
            <c:numRef>
              <c:f>VSM!$F$33:$F$56</c:f>
              <c:numCache>
                <c:formatCode>#,##0</c:formatCode>
                <c:ptCount val="24"/>
                <c:pt idx="0">
                  <c:v>230</c:v>
                </c:pt>
                <c:pt idx="1">
                  <c:v>35</c:v>
                </c:pt>
                <c:pt idx="2">
                  <c:v>79</c:v>
                </c:pt>
                <c:pt idx="3">
                  <c:v>153</c:v>
                </c:pt>
                <c:pt idx="4">
                  <c:v>255</c:v>
                </c:pt>
                <c:pt idx="5">
                  <c:v>202</c:v>
                </c:pt>
                <c:pt idx="6">
                  <c:v>198</c:v>
                </c:pt>
                <c:pt idx="7">
                  <c:v>262</c:v>
                </c:pt>
                <c:pt idx="8">
                  <c:v>312</c:v>
                </c:pt>
                <c:pt idx="9">
                  <c:v>370</c:v>
                </c:pt>
                <c:pt idx="10">
                  <c:v>190</c:v>
                </c:pt>
                <c:pt idx="11">
                  <c:v>27</c:v>
                </c:pt>
                <c:pt idx="12">
                  <c:v>31</c:v>
                </c:pt>
                <c:pt idx="13">
                  <c:v>298</c:v>
                </c:pt>
                <c:pt idx="14">
                  <c:v>305</c:v>
                </c:pt>
                <c:pt idx="15">
                  <c:v>341</c:v>
                </c:pt>
                <c:pt idx="16">
                  <c:v>83</c:v>
                </c:pt>
                <c:pt idx="17">
                  <c:v>56</c:v>
                </c:pt>
                <c:pt idx="18">
                  <c:v>67</c:v>
                </c:pt>
                <c:pt idx="19">
                  <c:v>29</c:v>
                </c:pt>
                <c:pt idx="20">
                  <c:v>106</c:v>
                </c:pt>
                <c:pt idx="21">
                  <c:v>76</c:v>
                </c:pt>
                <c:pt idx="22">
                  <c:v>500</c:v>
                </c:pt>
                <c:pt idx="23">
                  <c:v>190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5F0-48A5-9925-6042C6323D31}"/>
            </c:ext>
          </c:extLst>
        </c:ser>
        <c:ser>
          <c:idx val="1"/>
          <c:order val="1"/>
          <c:tx>
            <c:strRef>
              <c:f>VSM!$G$32</c:f>
              <c:strCache>
                <c:ptCount val="1"/>
                <c:pt idx="0">
                  <c:v>Autos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VSM!$A$33:$A$56</c:f>
              <c:strCache>
                <c:ptCount val="24"/>
                <c:pt idx="0">
                  <c:v>SEC.  DE VIOLENCIA SOBRE LA MUJER DEL T.  DE INSTAN. DE DENIA. PLAZA Nº 1</c:v>
                </c:pt>
                <c:pt idx="1">
                  <c:v>JDO.  DE VIOLENCIA SOBRE LA MUJER Nº.  1 DE ALACANT/ALICANTE</c:v>
                </c:pt>
                <c:pt idx="2">
                  <c:v>JDO.  DE VIOLENCIA SOBRE LA MUJER Nº.  2 DE ALACANT/ALICANTE</c:v>
                </c:pt>
                <c:pt idx="3">
                  <c:v>JDO.  DE VIOLENCIA SOBRE LA MUJER Nº.  3 DE ALACANT/ALICANTE</c:v>
                </c:pt>
                <c:pt idx="4">
                  <c:v>JDO.  DE VIOLENCIA SOBRE LA MUJER Nº.  1 DE ORIHUELA</c:v>
                </c:pt>
                <c:pt idx="5">
                  <c:v>JDO.  DE VIOLENCIA SOBRE LA MUJER Nº.  1 DE ELX/ELCHE</c:v>
                </c:pt>
                <c:pt idx="6">
                  <c:v>JDO.  DE VIOLENCIA SOBRE LA MUJER Nº.  2 DE ELX/ELCHE</c:v>
                </c:pt>
                <c:pt idx="7">
                  <c:v>JDO.  DE VIOLENCIA SOBRE LA MUJER Nº.  1 DE BENIDORM</c:v>
                </c:pt>
                <c:pt idx="8">
                  <c:v>JDO.  DE VIOLENCIA SOBRE LA MUJER Nº.  1 DE TORREVIEJA</c:v>
                </c:pt>
                <c:pt idx="9">
                  <c:v>JDO.  DE VIOLENCIA SOBRE LA MUJER Nº.  1 DE CASTELLÓ DE LA PLANA/CASTELLÓN DE LA PLANA</c:v>
                </c:pt>
                <c:pt idx="10">
                  <c:v>SEC.  DE VIOLENCIA SOBRE LA MUJER DEL T.  DE INSTAN. DE VILA-REAL. PLAZA Nº 1</c:v>
                </c:pt>
                <c:pt idx="11">
                  <c:v>SEC.  DE VIOLENCIA SOBRE LA MUJER DEL T.  DE INSTAN. DE VILA-REAL. PLAZA Nº 2</c:v>
                </c:pt>
                <c:pt idx="12">
                  <c:v>SEC.  DE VIOLENCIA SOBRE LA MUJER DEL T.  DE INSTAN. DE LLIRIA. PLAZA Nº 1</c:v>
                </c:pt>
                <c:pt idx="13">
                  <c:v>JDO.  DE VIOLENCIA SOBRE LA MUJER Nº.  1 DE GANDIA</c:v>
                </c:pt>
                <c:pt idx="14">
                  <c:v>SEC.  DE VIOLENCIA SOBRE LA MUJER DEL T.  DE INSTAN. DE TORRENT. PLAZA Nº 1</c:v>
                </c:pt>
                <c:pt idx="15">
                  <c:v>SEC.  DE VIOLENCIA SOBRE LA MUJER DEL T.  DE INSTAN. DE SUECA. PLAZA Nº 1</c:v>
                </c:pt>
                <c:pt idx="16">
                  <c:v>JDO.  DE VIOLENCIA SOBRE LA MUJER Nº.  1 DE VALÈNCIA</c:v>
                </c:pt>
                <c:pt idx="17">
                  <c:v>JDO.  DE VIOLENCIA SOBRE LA MUJER Nº.  2 DE VALÈNCIA</c:v>
                </c:pt>
                <c:pt idx="18">
                  <c:v>JDO.  DE VIOLENCIA SOBRE LA MUJER Nº.  3 DE VALÈNCIA</c:v>
                </c:pt>
                <c:pt idx="19">
                  <c:v>JDO.  DE VIOLENCIA SOBRE LA MUJER Nº.  4 DE VALÈNCIA</c:v>
                </c:pt>
                <c:pt idx="20">
                  <c:v>JDO.  DE VIOLENCIA SOBRE LA MUJER Nº.  5 DE VALÈNCIA</c:v>
                </c:pt>
                <c:pt idx="21">
                  <c:v>JDO.  DE VIOLENCIA SOBRE LA MUJER Nº.  6 DE VALÈNCIA</c:v>
                </c:pt>
                <c:pt idx="22">
                  <c:v>SEC.  DE VIOLENCIA SOBRE LA MUJER DEL T.  DE INSTAN. DE ALZIRA. PLAZA Nº 1</c:v>
                </c:pt>
                <c:pt idx="23">
                  <c:v>SEC.  DE VIOLENCIA SOBRE LA MUJER DEL T.  DE INSTAN. DE PATERNA. PLAZA Nº 1</c:v>
                </c:pt>
              </c:strCache>
            </c:strRef>
          </c:cat>
          <c:val>
            <c:numRef>
              <c:f>VSM!$G$33:$G$56</c:f>
              <c:numCache>
                <c:formatCode>#,##0</c:formatCode>
                <c:ptCount val="24"/>
                <c:pt idx="0">
                  <c:v>718</c:v>
                </c:pt>
                <c:pt idx="1">
                  <c:v>554</c:v>
                </c:pt>
                <c:pt idx="2">
                  <c:v>757</c:v>
                </c:pt>
                <c:pt idx="3">
                  <c:v>732</c:v>
                </c:pt>
                <c:pt idx="4">
                  <c:v>954</c:v>
                </c:pt>
                <c:pt idx="5">
                  <c:v>540</c:v>
                </c:pt>
                <c:pt idx="6">
                  <c:v>595</c:v>
                </c:pt>
                <c:pt idx="7">
                  <c:v>726</c:v>
                </c:pt>
                <c:pt idx="8">
                  <c:v>831</c:v>
                </c:pt>
                <c:pt idx="9">
                  <c:v>895</c:v>
                </c:pt>
                <c:pt idx="10">
                  <c:v>709</c:v>
                </c:pt>
                <c:pt idx="11">
                  <c:v>82</c:v>
                </c:pt>
                <c:pt idx="12">
                  <c:v>56</c:v>
                </c:pt>
                <c:pt idx="13">
                  <c:v>754</c:v>
                </c:pt>
                <c:pt idx="14">
                  <c:v>723</c:v>
                </c:pt>
                <c:pt idx="15">
                  <c:v>737</c:v>
                </c:pt>
                <c:pt idx="16">
                  <c:v>890</c:v>
                </c:pt>
                <c:pt idx="17">
                  <c:v>860</c:v>
                </c:pt>
                <c:pt idx="18">
                  <c:v>806</c:v>
                </c:pt>
                <c:pt idx="19">
                  <c:v>868</c:v>
                </c:pt>
                <c:pt idx="20">
                  <c:v>950</c:v>
                </c:pt>
                <c:pt idx="21">
                  <c:v>1044</c:v>
                </c:pt>
                <c:pt idx="22">
                  <c:v>786</c:v>
                </c:pt>
                <c:pt idx="23">
                  <c:v>712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5F0-48A5-9925-6042C6323D31}"/>
            </c:ext>
          </c:extLst>
        </c:ser>
        <c:ser>
          <c:idx val="2"/>
          <c:order val="2"/>
          <c:tx>
            <c:strRef>
              <c:f>VSM!$H$32</c:f>
              <c:strCache>
                <c:ptCount val="1"/>
                <c:pt idx="0">
                  <c:v>Decretos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VSM!$A$33:$A$56</c:f>
              <c:strCache>
                <c:ptCount val="24"/>
                <c:pt idx="0">
                  <c:v>SEC.  DE VIOLENCIA SOBRE LA MUJER DEL T.  DE INSTAN. DE DENIA. PLAZA Nº 1</c:v>
                </c:pt>
                <c:pt idx="1">
                  <c:v>JDO.  DE VIOLENCIA SOBRE LA MUJER Nº.  1 DE ALACANT/ALICANTE</c:v>
                </c:pt>
                <c:pt idx="2">
                  <c:v>JDO.  DE VIOLENCIA SOBRE LA MUJER Nº.  2 DE ALACANT/ALICANTE</c:v>
                </c:pt>
                <c:pt idx="3">
                  <c:v>JDO.  DE VIOLENCIA SOBRE LA MUJER Nº.  3 DE ALACANT/ALICANTE</c:v>
                </c:pt>
                <c:pt idx="4">
                  <c:v>JDO.  DE VIOLENCIA SOBRE LA MUJER Nº.  1 DE ORIHUELA</c:v>
                </c:pt>
                <c:pt idx="5">
                  <c:v>JDO.  DE VIOLENCIA SOBRE LA MUJER Nº.  1 DE ELX/ELCHE</c:v>
                </c:pt>
                <c:pt idx="6">
                  <c:v>JDO.  DE VIOLENCIA SOBRE LA MUJER Nº.  2 DE ELX/ELCHE</c:v>
                </c:pt>
                <c:pt idx="7">
                  <c:v>JDO.  DE VIOLENCIA SOBRE LA MUJER Nº.  1 DE BENIDORM</c:v>
                </c:pt>
                <c:pt idx="8">
                  <c:v>JDO.  DE VIOLENCIA SOBRE LA MUJER Nº.  1 DE TORREVIEJA</c:v>
                </c:pt>
                <c:pt idx="9">
                  <c:v>JDO.  DE VIOLENCIA SOBRE LA MUJER Nº.  1 DE CASTELLÓ DE LA PLANA/CASTELLÓN DE LA PLANA</c:v>
                </c:pt>
                <c:pt idx="10">
                  <c:v>SEC.  DE VIOLENCIA SOBRE LA MUJER DEL T.  DE INSTAN. DE VILA-REAL. PLAZA Nº 1</c:v>
                </c:pt>
                <c:pt idx="11">
                  <c:v>SEC.  DE VIOLENCIA SOBRE LA MUJER DEL T.  DE INSTAN. DE VILA-REAL. PLAZA Nº 2</c:v>
                </c:pt>
                <c:pt idx="12">
                  <c:v>SEC.  DE VIOLENCIA SOBRE LA MUJER DEL T.  DE INSTAN. DE LLIRIA. PLAZA Nº 1</c:v>
                </c:pt>
                <c:pt idx="13">
                  <c:v>JDO.  DE VIOLENCIA SOBRE LA MUJER Nº.  1 DE GANDIA</c:v>
                </c:pt>
                <c:pt idx="14">
                  <c:v>SEC.  DE VIOLENCIA SOBRE LA MUJER DEL T.  DE INSTAN. DE TORRENT. PLAZA Nº 1</c:v>
                </c:pt>
                <c:pt idx="15">
                  <c:v>SEC.  DE VIOLENCIA SOBRE LA MUJER DEL T.  DE INSTAN. DE SUECA. PLAZA Nº 1</c:v>
                </c:pt>
                <c:pt idx="16">
                  <c:v>JDO.  DE VIOLENCIA SOBRE LA MUJER Nº.  1 DE VALÈNCIA</c:v>
                </c:pt>
                <c:pt idx="17">
                  <c:v>JDO.  DE VIOLENCIA SOBRE LA MUJER Nº.  2 DE VALÈNCIA</c:v>
                </c:pt>
                <c:pt idx="18">
                  <c:v>JDO.  DE VIOLENCIA SOBRE LA MUJER Nº.  3 DE VALÈNCIA</c:v>
                </c:pt>
                <c:pt idx="19">
                  <c:v>JDO.  DE VIOLENCIA SOBRE LA MUJER Nº.  4 DE VALÈNCIA</c:v>
                </c:pt>
                <c:pt idx="20">
                  <c:v>JDO.  DE VIOLENCIA SOBRE LA MUJER Nº.  5 DE VALÈNCIA</c:v>
                </c:pt>
                <c:pt idx="21">
                  <c:v>JDO.  DE VIOLENCIA SOBRE LA MUJER Nº.  6 DE VALÈNCIA</c:v>
                </c:pt>
                <c:pt idx="22">
                  <c:v>SEC.  DE VIOLENCIA SOBRE LA MUJER DEL T.  DE INSTAN. DE ALZIRA. PLAZA Nº 1</c:v>
                </c:pt>
                <c:pt idx="23">
                  <c:v>SEC.  DE VIOLENCIA SOBRE LA MUJER DEL T.  DE INSTAN. DE PATERNA. PLAZA Nº 1</c:v>
                </c:pt>
              </c:strCache>
            </c:strRef>
          </c:cat>
          <c:val>
            <c:numRef>
              <c:f>VSM!$H$33:$H$56</c:f>
              <c:numCache>
                <c:formatCode>#,##0</c:formatCode>
                <c:ptCount val="24"/>
                <c:pt idx="0">
                  <c:v>23</c:v>
                </c:pt>
                <c:pt idx="1">
                  <c:v>1</c:v>
                </c:pt>
                <c:pt idx="2">
                  <c:v>6</c:v>
                </c:pt>
                <c:pt idx="3">
                  <c:v>30</c:v>
                </c:pt>
                <c:pt idx="4">
                  <c:v>0</c:v>
                </c:pt>
                <c:pt idx="5">
                  <c:v>20</c:v>
                </c:pt>
                <c:pt idx="6">
                  <c:v>21</c:v>
                </c:pt>
                <c:pt idx="7">
                  <c:v>10</c:v>
                </c:pt>
                <c:pt idx="8">
                  <c:v>19</c:v>
                </c:pt>
                <c:pt idx="9">
                  <c:v>8</c:v>
                </c:pt>
                <c:pt idx="10">
                  <c:v>8</c:v>
                </c:pt>
                <c:pt idx="11">
                  <c:v>0</c:v>
                </c:pt>
                <c:pt idx="12">
                  <c:v>0</c:v>
                </c:pt>
                <c:pt idx="13">
                  <c:v>53</c:v>
                </c:pt>
                <c:pt idx="14">
                  <c:v>22</c:v>
                </c:pt>
                <c:pt idx="15">
                  <c:v>42</c:v>
                </c:pt>
                <c:pt idx="16">
                  <c:v>15</c:v>
                </c:pt>
                <c:pt idx="17">
                  <c:v>17</c:v>
                </c:pt>
                <c:pt idx="18">
                  <c:v>5</c:v>
                </c:pt>
                <c:pt idx="19">
                  <c:v>8</c:v>
                </c:pt>
                <c:pt idx="20">
                  <c:v>10</c:v>
                </c:pt>
                <c:pt idx="21">
                  <c:v>6</c:v>
                </c:pt>
                <c:pt idx="22">
                  <c:v>54</c:v>
                </c:pt>
                <c:pt idx="2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5F0-48A5-9925-6042C6323D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958331696"/>
        <c:axId val="958332176"/>
      </c:barChart>
      <c:catAx>
        <c:axId val="958331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958332176"/>
        <c:crosses val="autoZero"/>
        <c:auto val="1"/>
        <c:lblAlgn val="ctr"/>
        <c:lblOffset val="100"/>
        <c:noMultiLvlLbl val="0"/>
      </c:catAx>
      <c:valAx>
        <c:axId val="9583321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958331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Fase</a:t>
            </a:r>
            <a:r>
              <a:rPr lang="es-ES" baseline="0"/>
              <a:t> declarativa</a:t>
            </a:r>
            <a:endParaRPr lang="es-E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'MIXTOS-PENAL'!$B$4</c:f>
              <c:strCache>
                <c:ptCount val="1"/>
                <c:pt idx="0">
                  <c:v>Asuntos ingresados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'MIXTOS-PENAL'!$A$5:$A$120</c:f>
              <c:strCache>
                <c:ptCount val="116"/>
                <c:pt idx="0">
                  <c:v>SEC.  CIVIL Y DE INSTRUC. DEL T.  DE INSTAN. DE ALCOI/ALCOY. PLAZA Nº 1</c:v>
                </c:pt>
                <c:pt idx="1">
                  <c:v>SEC.  CIVIL Y DE INSTRUC. DEL T.  DE INSTAN. DE ALCOI/ALCOY. PLAZA Nº 2</c:v>
                </c:pt>
                <c:pt idx="2">
                  <c:v>SEC.  CIVIL Y DE INSTRUC. DEL T.  DE INSTAN. DE ALCOI/ALCOY. PLAZA Nº 3</c:v>
                </c:pt>
                <c:pt idx="3">
                  <c:v>SEC.  CIVIL Y DE INSTRUC. DEL T.  DE INSTAN. DE ALCOI/ALCOY. PLAZA Nº 4</c:v>
                </c:pt>
                <c:pt idx="4">
                  <c:v>SEC.  CIVIL Y DE INSTRUC. DEL T.  DE INSTAN. DE LA VILA JOIOSA/VILLAJOYOSA. PLAZA Nº 1</c:v>
                </c:pt>
                <c:pt idx="5">
                  <c:v>SEC.  CIVIL Y DE INSTRUC. DEL T.  DE INSTAN. DE LA VILA JOIOSA/VILLAJOYOSA. PLAZA Nº 2</c:v>
                </c:pt>
                <c:pt idx="6">
                  <c:v>SEC.  CIVIL Y DE INSTRUC. DEL T.  DE INSTAN. DE LA VILA JOIOSA/VILLAJOYOSA. PLAZA Nº 3</c:v>
                </c:pt>
                <c:pt idx="7">
                  <c:v>SEC.  CIVIL Y DE INSTRUC. DEL T.  DE INSTAN. DE LA VILA JOIOSA/VILLAJOYOSA. PLAZA Nº 4</c:v>
                </c:pt>
                <c:pt idx="8">
                  <c:v>SEC.  CIVIL Y DE INSTRUC. DEL T.  DE INSTAN. DE ELDA. PLAZA Nº 1</c:v>
                </c:pt>
                <c:pt idx="9">
                  <c:v>SEC.  CIVIL Y DE INSTRUC. DEL T.  DE INSTAN. DE ELDA. PLAZA Nº 2</c:v>
                </c:pt>
                <c:pt idx="10">
                  <c:v>SEC.  CIVIL Y DE INSTRUC. DEL T.  DE INSTAN. DE ELDA. PLAZA Nº 3</c:v>
                </c:pt>
                <c:pt idx="11">
                  <c:v>SEC.  CIVIL Y DE INSTRUC. DEL T.  DE INSTAN. DE ELDA. PLAZA Nº 4</c:v>
                </c:pt>
                <c:pt idx="12">
                  <c:v>JDO.  DE 1ª.  INSTAN. E INSTRUCCIÓN Nº.  1 DE VILLENA</c:v>
                </c:pt>
                <c:pt idx="13">
                  <c:v>JDO.  DE 1ª.  INSTAN. E INSTRUCCIÓN Nº.  2 DE VILLENA</c:v>
                </c:pt>
                <c:pt idx="14">
                  <c:v>JDO.  DE 1ª.  INSTAN. E INSTRUCCIÓN Nº.  3 DE VILLENA</c:v>
                </c:pt>
                <c:pt idx="15">
                  <c:v>SEC.  CIVIL Y DE INSTRUC. DEL T.  DE INSTAN. DE SANT VICENT DEL RASPEIG/SAN VICENTE DEL RASPEIG. PLAZA Nº 1</c:v>
                </c:pt>
                <c:pt idx="16">
                  <c:v>SEC.  CIVIL Y DE INSTRUC. DEL T.  DE INSTAN. DE SANT VICENT DEL RASPEIG/SAN VICENTE DEL RASPEIG. PLAZA Nº 2</c:v>
                </c:pt>
                <c:pt idx="17">
                  <c:v>SEC.  CIVIL Y DE INSTRUC. DEL T.  DE INSTAN. DE SANT VICENT DEL RASPEIG/SAN VICENTE DEL RASPEIG. PLAZA Nº 3</c:v>
                </c:pt>
                <c:pt idx="18">
                  <c:v>SEC.  CIVIL Y DE INSTRUC. DEL T.  DE INSTAN. DE SANT VICENT DEL RASPEIG/SAN VICENTE DEL RASPEIG. PLAZA Nº 4</c:v>
                </c:pt>
                <c:pt idx="19">
                  <c:v>SEC.  CIVIL Y DE INSTRUC. DEL T.  DE INSTAN. DE NOVELDA. PLAZA Nº 1</c:v>
                </c:pt>
                <c:pt idx="20">
                  <c:v>SEC.  CIVIL Y DE INSTRUC. DEL T.  DE INSTAN. DE NOVELDA. PLAZA Nº 2</c:v>
                </c:pt>
                <c:pt idx="21">
                  <c:v>SEC.  CIVIL Y DE INSTRUC. DEL T.  DE INSTAN. DE NOVELDA. PLAZA Nº 3</c:v>
                </c:pt>
                <c:pt idx="22">
                  <c:v>SEC.  CIVIL Y DE INSTRUC. DEL T.  DE INSTAN. DE NOVELDA. PLAZA Nº 4</c:v>
                </c:pt>
                <c:pt idx="23">
                  <c:v>SEC.  CIVIL Y DE INSTRUC. DEL T.  DE INSTAN. DE IBI. PLAZA Nº 1</c:v>
                </c:pt>
                <c:pt idx="24">
                  <c:v>SEC.  CIVIL Y DE INSTRUC. DEL T.  DE INSTAN. DE IBI. PLAZA Nº 2</c:v>
                </c:pt>
                <c:pt idx="25">
                  <c:v>SEC.  CIVIL Y DE INSTRUC. DEL T.  DE INSTAN. DE SEGORBE. PLAZA Nº 1</c:v>
                </c:pt>
                <c:pt idx="26">
                  <c:v>JDO.  DE 1ª.  INSTAN. E INSTRUCCIÓN Nº.  1 DE VINARÒS</c:v>
                </c:pt>
                <c:pt idx="27">
                  <c:v>JDO.  DE 1ª.  INSTAN. E INSTRUCCIÓN Nº.  2 DE VINARÒS</c:v>
                </c:pt>
                <c:pt idx="28">
                  <c:v>JDO.  DE 1ª.  INSTAN. E INSTRUCCIÓN Nº.  3 DE VINARÒS</c:v>
                </c:pt>
                <c:pt idx="29">
                  <c:v>JDO.  DE 1ª.  INSTAN. E INSTRUCCIÓN Nº.  4 DE VINARÒS</c:v>
                </c:pt>
                <c:pt idx="30">
                  <c:v>JDO.  DE 1ª.  INSTAN. E INSTRUCCIÓN Nº.  5 DE VINARÒS</c:v>
                </c:pt>
                <c:pt idx="31">
                  <c:v>SEC.  CIVIL Y DE INSTRUC. DEL T.  DE INSTAN. DE NULES. PLAZA Nº 1</c:v>
                </c:pt>
                <c:pt idx="32">
                  <c:v>SEC.  CIVIL Y DE INSTRUC. DEL T.  DE INSTAN. DE NULES. PLAZA Nº 2</c:v>
                </c:pt>
                <c:pt idx="33">
                  <c:v>SEC.  CIVIL Y DE INSTRUC. DEL T.  DE INSTAN. DE NULES. PLAZA Nº 3</c:v>
                </c:pt>
                <c:pt idx="34">
                  <c:v>SEC.  CIVIL Y DE INSTRUC. DEL T.  DE INSTAN. DE NULES. PLAZA Nº 4</c:v>
                </c:pt>
                <c:pt idx="35">
                  <c:v>SEC.  CIVIL Y DE INSTRUC. DEL T.  DE INSTAN. DE NULES. PLAZA Nº 5</c:v>
                </c:pt>
                <c:pt idx="36">
                  <c:v>SEC.  CIVIL Y DE INSTRUC. DEL T.  DE INSTAN. DE NULES. PLAZA Nº 6</c:v>
                </c:pt>
                <c:pt idx="37">
                  <c:v>SEC.  CIVIL Y DE INSTRUC. DEL T.  DE INSTAN. DE VILA-REAL. PLAZA Nº 1</c:v>
                </c:pt>
                <c:pt idx="38">
                  <c:v>SEC.  CIVIL Y DE INSTRUC. DEL T.  DE INSTAN. DE VILA-REAL. PLAZA Nº 2</c:v>
                </c:pt>
                <c:pt idx="39">
                  <c:v>SEC.  CIVIL Y DE INSTRUC. DEL T.  DE INSTAN. DE VILA-REAL. PLAZA Nº 3</c:v>
                </c:pt>
                <c:pt idx="40">
                  <c:v>SEC.  CIVIL Y DE INSTRUC. DEL T.  DE INSTAN. DE VILA-REAL. PLAZA Nº 4</c:v>
                </c:pt>
                <c:pt idx="41">
                  <c:v>SEC.  CIVIL Y DE INSTRUC. DEL T.  DE INSTAN. DE VILA-REAL. PLAZA Nº 5</c:v>
                </c:pt>
                <c:pt idx="42">
                  <c:v>SEC.  CIVIL Y DE INSTRUC. DEL T.  DE INSTAN. DE LLIRIA. PLAZA Nº 1</c:v>
                </c:pt>
                <c:pt idx="43">
                  <c:v>SEC.  CIVIL Y DE INSTRUC. DEL T.  DE INSTAN. DE LLIRIA. PLAZA Nº 2</c:v>
                </c:pt>
                <c:pt idx="44">
                  <c:v>SEC.  CIVIL Y DE INSTRUC. DEL T.  DE INSTAN. DE LLIRIA. PLAZA Nº 3</c:v>
                </c:pt>
                <c:pt idx="45">
                  <c:v>SEC.  CIVIL Y DE INSTRUC. DEL T.  DE INSTAN. DE LLIRIA. PLAZA Nº 4</c:v>
                </c:pt>
                <c:pt idx="46">
                  <c:v>SEC.  CIVIL Y DE INSTRUC. DEL T.  DE INSTAN. DE LLIRIA. PLAZA Nº 5</c:v>
                </c:pt>
                <c:pt idx="47">
                  <c:v>SEC.  CIVIL Y DE INSTRUC. DEL T.  DE INSTAN. DE LLIRIA. PLAZA Nº 6</c:v>
                </c:pt>
                <c:pt idx="48">
                  <c:v>SEC.  CIVIL Y DE INSTRUC. DEL T.  DE INSTAN. DE LLIRIA. PLAZA Nº 7</c:v>
                </c:pt>
                <c:pt idx="49">
                  <c:v>SEC.  CIVIL Y DE INSTRUC. DEL T.  DE INSTAN. DE LLIRIA. PLAZA Nº 8</c:v>
                </c:pt>
                <c:pt idx="50">
                  <c:v>SEC.  CIVIL Y DE INSTRUC. DEL T.  DE INSTAN. DE ONTINYENT. PLAZA Nº 1</c:v>
                </c:pt>
                <c:pt idx="51">
                  <c:v>SEC.  CIVIL Y DE INSTRUC. DEL T.  DE INSTAN. DE ONTINYENT. PLAZA Nº 2</c:v>
                </c:pt>
                <c:pt idx="52">
                  <c:v>SEC.  CIVIL Y DE INSTRUC. DEL T.  DE INSTAN. DE ONTINYENT. PLAZA Nº 3</c:v>
                </c:pt>
                <c:pt idx="53">
                  <c:v>SEC.  CIVIL Y DE INSTRUC. DEL T.  DE INSTAN. DE ONTINYENT. PLAZA Nº 4</c:v>
                </c:pt>
                <c:pt idx="54">
                  <c:v>SEC.  CIVIL Y DE INSTRUC. DEL T.  DE INSTAN. DE SUECA. PLAZA Nº 1</c:v>
                </c:pt>
                <c:pt idx="55">
                  <c:v>SEC.  CIVIL Y DE INSTRUC. DEL T.  DE INSTAN. DE SUECA. PLAZA Nº 2</c:v>
                </c:pt>
                <c:pt idx="56">
                  <c:v>SEC.  CIVIL Y DE INSTRUC. DEL T.  DE INSTAN. DE SUECA. PLAZA Nº 3</c:v>
                </c:pt>
                <c:pt idx="57">
                  <c:v>SEC.  CIVIL Y DE INSTRUC. DEL T.  DE INSTAN. DE SUECA. PLAZA Nº 4</c:v>
                </c:pt>
                <c:pt idx="58">
                  <c:v>SEC.  CIVIL Y DE INSTRUC. DEL T.  DE INSTAN. DE SUECA. PLAZA Nº 5</c:v>
                </c:pt>
                <c:pt idx="59">
                  <c:v>SEC.  CIVIL Y DE INSTRUC. DEL T.  DE INSTAN. DE SUECA. PLAZA Nº 6</c:v>
                </c:pt>
                <c:pt idx="60">
                  <c:v>SEC.  CIVIL Y DE INSTRUC. DEL T.  DE INSTAN. DE SAGUNT/SAGUNTO. PLAZA Nº 1</c:v>
                </c:pt>
                <c:pt idx="61">
                  <c:v>SEC.  CIVIL Y DE INSTRUC. DEL T.  DE INSTAN. DE SAGUNT/SAGUNTO. PLAZA Nº 2</c:v>
                </c:pt>
                <c:pt idx="62">
                  <c:v>SEC.  CIVIL Y DE INSTRUC. DEL T.  DE INSTAN. DE SAGUNT/SAGUNTO. PLAZA Nº 3</c:v>
                </c:pt>
                <c:pt idx="63">
                  <c:v>SEC.  CIVIL Y DE INSTRUC. DEL T.  DE INSTAN. DE SAGUNT/SAGUNTO. PLAZA Nº 4</c:v>
                </c:pt>
                <c:pt idx="64">
                  <c:v>SEC.  CIVIL Y DE INSTRUC. DEL T.  DE INSTAN. DE SAGUNT/SAGUNTO. PLAZA Nº 5</c:v>
                </c:pt>
                <c:pt idx="65">
                  <c:v>SEC.  CIVIL Y DE INSTRUC. DEL T.  DE INSTAN. DE SAGUNT/SAGUNTO. PLAZA Nº 6</c:v>
                </c:pt>
                <c:pt idx="66">
                  <c:v>SEC.  CIVIL Y DE INSTRUC. DEL T.  DE INSTAN. DE SAGUNT/SAGUNTO. PLAZA Nº 7</c:v>
                </c:pt>
                <c:pt idx="67">
                  <c:v>SEC.  CIVIL Y DE INSTRUC. DEL T.  DE INSTAN. DE ALZIRA. PLAZA Nº 1</c:v>
                </c:pt>
                <c:pt idx="68">
                  <c:v>SEC.  CIVIL Y DE INSTRUC. DEL T.  DE INSTAN. DE ALZIRA. PLAZA Nº 2</c:v>
                </c:pt>
                <c:pt idx="69">
                  <c:v>SEC.  CIVIL Y DE INSTRUC. DEL T.  DE INSTAN. DE ALZIRA. PLAZA Nº 3</c:v>
                </c:pt>
                <c:pt idx="70">
                  <c:v>SEC.  CIVIL Y DE INSTRUC. DEL T.  DE INSTAN. DE ALZIRA. PLAZA Nº 4</c:v>
                </c:pt>
                <c:pt idx="71">
                  <c:v>SEC.  CIVIL Y DE INSTRUC. DEL T.  DE INSTAN. DE ALZIRA. PLAZA Nº 5</c:v>
                </c:pt>
                <c:pt idx="72">
                  <c:v>SEC.  CIVIL Y DE INSTRUC. DEL T.  DE INSTAN. DE ALZIRA. PLAZA Nº 6</c:v>
                </c:pt>
                <c:pt idx="73">
                  <c:v>SEC.  CIVIL Y DE INSTRUC. DEL T.  DE INSTAN. DE ALZIRA. PLAZA Nº 7</c:v>
                </c:pt>
                <c:pt idx="74">
                  <c:v>SEC.  CIVIL Y DE INSTRUC. DEL T.  DE INSTAN. DE CARLET. PLAZA Nº 1</c:v>
                </c:pt>
                <c:pt idx="75">
                  <c:v>SEC.  CIVIL Y DE INSTRUC. DEL T.  DE INSTAN. DE CARLET. PLAZA Nº 2</c:v>
                </c:pt>
                <c:pt idx="76">
                  <c:v>SEC.  CIVIL Y DE INSTRUC. DEL T.  DE INSTAN. DE CARLET. PLAZA Nº 3</c:v>
                </c:pt>
                <c:pt idx="77">
                  <c:v>SEC.  CIVIL Y DE INSTRUC. DEL T.  DE INSTAN. DE CARLET. PLAZA Nº 4</c:v>
                </c:pt>
                <c:pt idx="78">
                  <c:v>SEC.  CIVIL Y DE INSTRUC. DEL T.  DE INSTAN. DE XATIVA. PLAZA Nº 1</c:v>
                </c:pt>
                <c:pt idx="79">
                  <c:v>SEC.  CIVIL Y DE INSTRUC. DEL T.  DE INSTAN. DE XATIVA. PLAZA Nº 2</c:v>
                </c:pt>
                <c:pt idx="80">
                  <c:v>SEC.  CIVIL Y DE INSTRUC. DEL T.  DE INSTAN. DE XATIVA. PLAZA Nº 3</c:v>
                </c:pt>
                <c:pt idx="81">
                  <c:v>SEC.  CIVIL Y DE INSTRUC. DEL T.  DE INSTAN. DE XATIVA. PLAZA Nº 4</c:v>
                </c:pt>
                <c:pt idx="82">
                  <c:v>SEC.  CIVIL Y DE INSTRUC. DEL T.  DE INSTAN. DE REQUENA. PLAZA Nº 1</c:v>
                </c:pt>
                <c:pt idx="83">
                  <c:v>SEC.  CIVIL Y DE INSTRUC. DEL T.  DE INSTAN. DE REQUENA. PLAZA Nº 2</c:v>
                </c:pt>
                <c:pt idx="84">
                  <c:v>SEC.  CIVIL Y DE INSTRUC. DEL T.  DE INSTAN. DE REQUENA. PLAZA Nº 3</c:v>
                </c:pt>
                <c:pt idx="85">
                  <c:v>SEC.  CIVIL Y DE INSTRUC. DEL T.  DE INSTAN. DE REQUENA. PLAZA Nº 4</c:v>
                </c:pt>
                <c:pt idx="86">
                  <c:v>SEC.  CIVIL Y DE INSTRUC. DEL T.  DE INSTAN. DE CATARROJA. PLAZA Nº 1</c:v>
                </c:pt>
                <c:pt idx="87">
                  <c:v>SEC.  CIVIL Y DE INSTRUC. DEL T.  DE INSTAN. DE CATARROJA. PLAZA Nº 2</c:v>
                </c:pt>
                <c:pt idx="88">
                  <c:v>SEC.  CIVIL Y DE INSTRUC. DEL T.  DE INSTAN. DE CATARROJA. PLAZA Nº 3</c:v>
                </c:pt>
                <c:pt idx="89">
                  <c:v>SEC.  CIVIL Y DE INSTRUC. DEL T.  DE INSTAN. DE CATARROJA. PLAZA Nº 4</c:v>
                </c:pt>
                <c:pt idx="90">
                  <c:v>SEC.  CIVIL Y DE INSTRUC. DEL T.  DE INSTAN. DE CATARROJA. PLAZA Nº 5</c:v>
                </c:pt>
                <c:pt idx="91">
                  <c:v>SEC.  CIVIL Y DE INSTRUC. DEL T.  DE INSTAN. DE MONTCADA/MONCADA. PLAZA Nº 1</c:v>
                </c:pt>
                <c:pt idx="92">
                  <c:v>SEC.  CIVIL Y DE INSTRUC. DEL T.  DE INSTAN. DE MONTCADA/MONCADA. PLAZA Nº 2</c:v>
                </c:pt>
                <c:pt idx="93">
                  <c:v>SEC.  CIVIL Y DE INSTRUC. DEL T.  DE INSTAN. DE MONTCADA/MONCADA. PLAZA Nº 3</c:v>
                </c:pt>
                <c:pt idx="94">
                  <c:v>SEC.  CIVIL Y DE INSTRUC. DEL T.  DE INSTAN. DE MONTCADA/MONCADA. PLAZA Nº 4</c:v>
                </c:pt>
                <c:pt idx="95">
                  <c:v>SEC.  CIVIL Y DE INSTRUC. DEL T.  DE INSTAN. DE PATERNA. PLAZA Nº 1</c:v>
                </c:pt>
                <c:pt idx="96">
                  <c:v>SEC.  CIVIL Y DE INSTRUC. DEL T.  DE INSTAN. DE PATERNA. PLAZA Nº 2</c:v>
                </c:pt>
                <c:pt idx="97">
                  <c:v>SEC.  CIVIL Y DE INSTRUC. DEL T.  DE INSTAN. DE PATERNA. PLAZA Nº 3</c:v>
                </c:pt>
                <c:pt idx="98">
                  <c:v>SEC.  CIVIL Y DE INSTRUC. DEL T.  DE INSTAN. DE PATERNA. PLAZA Nº 4</c:v>
                </c:pt>
                <c:pt idx="99">
                  <c:v>SEC.  CIVIL Y DE INSTRUC. DEL T.  DE INSTAN. DE PATERNA. PLAZA Nº 5</c:v>
                </c:pt>
                <c:pt idx="100">
                  <c:v>SEC.  CIVIL Y DE INSTRUC. DEL T.  DE INSTAN. DE PATERNA. PLAZA Nº 6</c:v>
                </c:pt>
                <c:pt idx="101">
                  <c:v>SEC.  CIVIL Y DE INSTRUC. DEL T.  DE INSTAN. DE PATERNA. PLAZA Nº 7</c:v>
                </c:pt>
                <c:pt idx="102">
                  <c:v>SEC.  CIVIL Y DE INSTRUC. DEL T.  DE INSTAN. DE QUART DE POBLET. PLAZA Nº 1</c:v>
                </c:pt>
                <c:pt idx="103">
                  <c:v>SEC.  CIVIL Y DE INSTRUC. DEL T.  DE INSTAN. DE QUART DE POBLET. PLAZA Nº 2</c:v>
                </c:pt>
                <c:pt idx="104">
                  <c:v>SEC.  CIVIL Y DE INSTRUC. DEL T.  DE INSTAN. DE QUART DE POBLET. PLAZA Nº 3</c:v>
                </c:pt>
                <c:pt idx="105">
                  <c:v>SEC.  CIVIL Y DE INSTRUC. DEL T.  DE INSTAN. DE MISLATA. PLAZA Nº 1</c:v>
                </c:pt>
                <c:pt idx="106">
                  <c:v>SEC.  CIVIL Y DE INSTRUC. DEL T.  DE INSTAN. DE MISLATA. PLAZA Nº 2</c:v>
                </c:pt>
                <c:pt idx="107">
                  <c:v>SEC.  CIVIL Y DE INSTRUC. DEL T.  DE INSTAN. DE MISLATA. PLAZA Nº 3</c:v>
                </c:pt>
                <c:pt idx="108">
                  <c:v>SEC.  CIVIL Y DE INSTRUC. DEL T.  DE INSTAN. DE MISLATA. PLAZA Nº 4</c:v>
                </c:pt>
                <c:pt idx="109">
                  <c:v>SEC.  CIVIL Y DE INSTRUC. DEL T.  DE INSTAN. DE MASSAMAGRELL. PLAZA Nº 1</c:v>
                </c:pt>
                <c:pt idx="110">
                  <c:v>SEC.  CIVIL Y DE INSTRUC. DEL T.  DE INSTAN. DE MASSAMAGRELL. PLAZA Nº 2</c:v>
                </c:pt>
                <c:pt idx="111">
                  <c:v>SEC.  CIVIL Y DE INSTRUC. DEL T.  DE INSTAN. DE MASSAMAGRELL. PLAZA Nº 3</c:v>
                </c:pt>
                <c:pt idx="112">
                  <c:v>SEC.  CIVIL Y DE INSTRUC. DEL T.  DE INSTAN. DE MASSAMAGRELL. PLAZA Nº 4</c:v>
                </c:pt>
                <c:pt idx="113">
                  <c:v>SEC.  CIVIL Y DE INSTRUC. DEL T.  DE INSTAN. DE PICASSENT. PLAZA Nº 1</c:v>
                </c:pt>
                <c:pt idx="114">
                  <c:v>SEC.  CIVIL Y DE INSTRUC. DEL T.  DE INSTAN. DE PICASSENT. PLAZA Nº 2</c:v>
                </c:pt>
                <c:pt idx="115">
                  <c:v>SEC.  CIVIL Y DE INSTRUC. DEL T.  DE INSTAN. DE PICASSENT. PLAZA Nº 3</c:v>
                </c:pt>
              </c:strCache>
            </c:strRef>
          </c:cat>
          <c:val>
            <c:numRef>
              <c:f>'MIXTOS-PENAL'!$B$5:$B$120</c:f>
              <c:numCache>
                <c:formatCode>#,##0</c:formatCode>
                <c:ptCount val="116"/>
                <c:pt idx="0">
                  <c:v>657</c:v>
                </c:pt>
                <c:pt idx="1">
                  <c:v>669</c:v>
                </c:pt>
                <c:pt idx="2">
                  <c:v>739</c:v>
                </c:pt>
                <c:pt idx="3">
                  <c:v>676</c:v>
                </c:pt>
                <c:pt idx="4">
                  <c:v>954</c:v>
                </c:pt>
                <c:pt idx="5">
                  <c:v>880</c:v>
                </c:pt>
                <c:pt idx="6">
                  <c:v>703</c:v>
                </c:pt>
                <c:pt idx="7">
                  <c:v>663</c:v>
                </c:pt>
                <c:pt idx="8">
                  <c:v>853</c:v>
                </c:pt>
                <c:pt idx="9">
                  <c:v>832</c:v>
                </c:pt>
                <c:pt idx="10">
                  <c:v>797</c:v>
                </c:pt>
                <c:pt idx="11">
                  <c:v>1239</c:v>
                </c:pt>
                <c:pt idx="12">
                  <c:v>837</c:v>
                </c:pt>
                <c:pt idx="13">
                  <c:v>637</c:v>
                </c:pt>
                <c:pt idx="14">
                  <c:v>874</c:v>
                </c:pt>
                <c:pt idx="15">
                  <c:v>790</c:v>
                </c:pt>
                <c:pt idx="16">
                  <c:v>856</c:v>
                </c:pt>
                <c:pt idx="17">
                  <c:v>779</c:v>
                </c:pt>
                <c:pt idx="18">
                  <c:v>897</c:v>
                </c:pt>
                <c:pt idx="19">
                  <c:v>845</c:v>
                </c:pt>
                <c:pt idx="20">
                  <c:v>859</c:v>
                </c:pt>
                <c:pt idx="21">
                  <c:v>833</c:v>
                </c:pt>
                <c:pt idx="22">
                  <c:v>671</c:v>
                </c:pt>
                <c:pt idx="23">
                  <c:v>1037</c:v>
                </c:pt>
                <c:pt idx="24">
                  <c:v>522</c:v>
                </c:pt>
                <c:pt idx="25">
                  <c:v>744</c:v>
                </c:pt>
                <c:pt idx="26">
                  <c:v>892</c:v>
                </c:pt>
                <c:pt idx="27">
                  <c:v>809</c:v>
                </c:pt>
                <c:pt idx="28">
                  <c:v>729</c:v>
                </c:pt>
                <c:pt idx="29">
                  <c:v>1425</c:v>
                </c:pt>
                <c:pt idx="30">
                  <c:v>1008</c:v>
                </c:pt>
                <c:pt idx="31">
                  <c:v>469</c:v>
                </c:pt>
                <c:pt idx="32">
                  <c:v>656</c:v>
                </c:pt>
                <c:pt idx="33">
                  <c:v>642</c:v>
                </c:pt>
                <c:pt idx="34">
                  <c:v>496</c:v>
                </c:pt>
                <c:pt idx="35">
                  <c:v>661</c:v>
                </c:pt>
                <c:pt idx="36">
                  <c:v>689</c:v>
                </c:pt>
                <c:pt idx="37">
                  <c:v>925</c:v>
                </c:pt>
                <c:pt idx="38">
                  <c:v>670</c:v>
                </c:pt>
                <c:pt idx="39">
                  <c:v>663</c:v>
                </c:pt>
                <c:pt idx="40">
                  <c:v>946</c:v>
                </c:pt>
                <c:pt idx="41">
                  <c:v>599</c:v>
                </c:pt>
                <c:pt idx="42">
                  <c:v>1029</c:v>
                </c:pt>
                <c:pt idx="43">
                  <c:v>1008</c:v>
                </c:pt>
                <c:pt idx="44">
                  <c:v>859</c:v>
                </c:pt>
                <c:pt idx="45">
                  <c:v>1456</c:v>
                </c:pt>
                <c:pt idx="46">
                  <c:v>866</c:v>
                </c:pt>
                <c:pt idx="47">
                  <c:v>1047</c:v>
                </c:pt>
                <c:pt idx="48">
                  <c:v>844</c:v>
                </c:pt>
                <c:pt idx="49">
                  <c:v>884</c:v>
                </c:pt>
                <c:pt idx="50">
                  <c:v>662</c:v>
                </c:pt>
                <c:pt idx="51">
                  <c:v>591</c:v>
                </c:pt>
                <c:pt idx="52">
                  <c:v>832</c:v>
                </c:pt>
                <c:pt idx="53">
                  <c:v>462</c:v>
                </c:pt>
                <c:pt idx="54">
                  <c:v>740</c:v>
                </c:pt>
                <c:pt idx="55">
                  <c:v>810</c:v>
                </c:pt>
                <c:pt idx="56">
                  <c:v>584</c:v>
                </c:pt>
                <c:pt idx="57">
                  <c:v>549</c:v>
                </c:pt>
                <c:pt idx="58">
                  <c:v>582</c:v>
                </c:pt>
                <c:pt idx="59">
                  <c:v>670</c:v>
                </c:pt>
                <c:pt idx="60">
                  <c:v>1332</c:v>
                </c:pt>
                <c:pt idx="61">
                  <c:v>813</c:v>
                </c:pt>
                <c:pt idx="62">
                  <c:v>816</c:v>
                </c:pt>
                <c:pt idx="63">
                  <c:v>834</c:v>
                </c:pt>
                <c:pt idx="64">
                  <c:v>885</c:v>
                </c:pt>
                <c:pt idx="65">
                  <c:v>735</c:v>
                </c:pt>
                <c:pt idx="66">
                  <c:v>640</c:v>
                </c:pt>
                <c:pt idx="67">
                  <c:v>907</c:v>
                </c:pt>
                <c:pt idx="68">
                  <c:v>849</c:v>
                </c:pt>
                <c:pt idx="69">
                  <c:v>872</c:v>
                </c:pt>
                <c:pt idx="70">
                  <c:v>873</c:v>
                </c:pt>
                <c:pt idx="71">
                  <c:v>827</c:v>
                </c:pt>
                <c:pt idx="72">
                  <c:v>938</c:v>
                </c:pt>
                <c:pt idx="73">
                  <c:v>1111</c:v>
                </c:pt>
                <c:pt idx="74">
                  <c:v>998</c:v>
                </c:pt>
                <c:pt idx="75">
                  <c:v>818</c:v>
                </c:pt>
                <c:pt idx="76">
                  <c:v>786</c:v>
                </c:pt>
                <c:pt idx="77">
                  <c:v>690</c:v>
                </c:pt>
                <c:pt idx="78">
                  <c:v>906</c:v>
                </c:pt>
                <c:pt idx="79">
                  <c:v>1082</c:v>
                </c:pt>
                <c:pt idx="80">
                  <c:v>910</c:v>
                </c:pt>
                <c:pt idx="81">
                  <c:v>992</c:v>
                </c:pt>
                <c:pt idx="82">
                  <c:v>1197</c:v>
                </c:pt>
                <c:pt idx="83">
                  <c:v>1172</c:v>
                </c:pt>
                <c:pt idx="84">
                  <c:v>1852</c:v>
                </c:pt>
                <c:pt idx="85">
                  <c:v>1073</c:v>
                </c:pt>
                <c:pt idx="86">
                  <c:v>786</c:v>
                </c:pt>
                <c:pt idx="87">
                  <c:v>903</c:v>
                </c:pt>
                <c:pt idx="88">
                  <c:v>820</c:v>
                </c:pt>
                <c:pt idx="89">
                  <c:v>900</c:v>
                </c:pt>
                <c:pt idx="90">
                  <c:v>737</c:v>
                </c:pt>
                <c:pt idx="91">
                  <c:v>672</c:v>
                </c:pt>
                <c:pt idx="92">
                  <c:v>678</c:v>
                </c:pt>
                <c:pt idx="93">
                  <c:v>899</c:v>
                </c:pt>
                <c:pt idx="94">
                  <c:v>582</c:v>
                </c:pt>
                <c:pt idx="95">
                  <c:v>1004</c:v>
                </c:pt>
                <c:pt idx="96">
                  <c:v>803</c:v>
                </c:pt>
                <c:pt idx="97">
                  <c:v>840</c:v>
                </c:pt>
                <c:pt idx="98">
                  <c:v>835</c:v>
                </c:pt>
                <c:pt idx="99">
                  <c:v>760</c:v>
                </c:pt>
                <c:pt idx="100">
                  <c:v>980</c:v>
                </c:pt>
                <c:pt idx="101">
                  <c:v>762</c:v>
                </c:pt>
                <c:pt idx="102">
                  <c:v>973</c:v>
                </c:pt>
                <c:pt idx="103">
                  <c:v>1097</c:v>
                </c:pt>
                <c:pt idx="104">
                  <c:v>1215</c:v>
                </c:pt>
                <c:pt idx="105">
                  <c:v>906</c:v>
                </c:pt>
                <c:pt idx="106">
                  <c:v>870</c:v>
                </c:pt>
                <c:pt idx="107">
                  <c:v>933</c:v>
                </c:pt>
                <c:pt idx="108">
                  <c:v>770</c:v>
                </c:pt>
                <c:pt idx="109">
                  <c:v>782</c:v>
                </c:pt>
                <c:pt idx="110">
                  <c:v>800</c:v>
                </c:pt>
                <c:pt idx="111">
                  <c:v>1119</c:v>
                </c:pt>
                <c:pt idx="112">
                  <c:v>753</c:v>
                </c:pt>
                <c:pt idx="113">
                  <c:v>1157</c:v>
                </c:pt>
                <c:pt idx="114">
                  <c:v>1178</c:v>
                </c:pt>
                <c:pt idx="115">
                  <c:v>1177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7BF-49B0-99A7-1A7F8C652050}"/>
            </c:ext>
          </c:extLst>
        </c:ser>
        <c:ser>
          <c:idx val="1"/>
          <c:order val="1"/>
          <c:tx>
            <c:strRef>
              <c:f>'MIXTOS-PENAL'!$C$4</c:f>
              <c:strCache>
                <c:ptCount val="1"/>
                <c:pt idx="0">
                  <c:v>Asuntos terminados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'MIXTOS-PENAL'!$A$5:$A$120</c:f>
              <c:strCache>
                <c:ptCount val="116"/>
                <c:pt idx="0">
                  <c:v>SEC.  CIVIL Y DE INSTRUC. DEL T.  DE INSTAN. DE ALCOI/ALCOY. PLAZA Nº 1</c:v>
                </c:pt>
                <c:pt idx="1">
                  <c:v>SEC.  CIVIL Y DE INSTRUC. DEL T.  DE INSTAN. DE ALCOI/ALCOY. PLAZA Nº 2</c:v>
                </c:pt>
                <c:pt idx="2">
                  <c:v>SEC.  CIVIL Y DE INSTRUC. DEL T.  DE INSTAN. DE ALCOI/ALCOY. PLAZA Nº 3</c:v>
                </c:pt>
                <c:pt idx="3">
                  <c:v>SEC.  CIVIL Y DE INSTRUC. DEL T.  DE INSTAN. DE ALCOI/ALCOY. PLAZA Nº 4</c:v>
                </c:pt>
                <c:pt idx="4">
                  <c:v>SEC.  CIVIL Y DE INSTRUC. DEL T.  DE INSTAN. DE LA VILA JOIOSA/VILLAJOYOSA. PLAZA Nº 1</c:v>
                </c:pt>
                <c:pt idx="5">
                  <c:v>SEC.  CIVIL Y DE INSTRUC. DEL T.  DE INSTAN. DE LA VILA JOIOSA/VILLAJOYOSA. PLAZA Nº 2</c:v>
                </c:pt>
                <c:pt idx="6">
                  <c:v>SEC.  CIVIL Y DE INSTRUC. DEL T.  DE INSTAN. DE LA VILA JOIOSA/VILLAJOYOSA. PLAZA Nº 3</c:v>
                </c:pt>
                <c:pt idx="7">
                  <c:v>SEC.  CIVIL Y DE INSTRUC. DEL T.  DE INSTAN. DE LA VILA JOIOSA/VILLAJOYOSA. PLAZA Nº 4</c:v>
                </c:pt>
                <c:pt idx="8">
                  <c:v>SEC.  CIVIL Y DE INSTRUC. DEL T.  DE INSTAN. DE ELDA. PLAZA Nº 1</c:v>
                </c:pt>
                <c:pt idx="9">
                  <c:v>SEC.  CIVIL Y DE INSTRUC. DEL T.  DE INSTAN. DE ELDA. PLAZA Nº 2</c:v>
                </c:pt>
                <c:pt idx="10">
                  <c:v>SEC.  CIVIL Y DE INSTRUC. DEL T.  DE INSTAN. DE ELDA. PLAZA Nº 3</c:v>
                </c:pt>
                <c:pt idx="11">
                  <c:v>SEC.  CIVIL Y DE INSTRUC. DEL T.  DE INSTAN. DE ELDA. PLAZA Nº 4</c:v>
                </c:pt>
                <c:pt idx="12">
                  <c:v>JDO.  DE 1ª.  INSTAN. E INSTRUCCIÓN Nº.  1 DE VILLENA</c:v>
                </c:pt>
                <c:pt idx="13">
                  <c:v>JDO.  DE 1ª.  INSTAN. E INSTRUCCIÓN Nº.  2 DE VILLENA</c:v>
                </c:pt>
                <c:pt idx="14">
                  <c:v>JDO.  DE 1ª.  INSTAN. E INSTRUCCIÓN Nº.  3 DE VILLENA</c:v>
                </c:pt>
                <c:pt idx="15">
                  <c:v>SEC.  CIVIL Y DE INSTRUC. DEL T.  DE INSTAN. DE SANT VICENT DEL RASPEIG/SAN VICENTE DEL RASPEIG. PLAZA Nº 1</c:v>
                </c:pt>
                <c:pt idx="16">
                  <c:v>SEC.  CIVIL Y DE INSTRUC. DEL T.  DE INSTAN. DE SANT VICENT DEL RASPEIG/SAN VICENTE DEL RASPEIG. PLAZA Nº 2</c:v>
                </c:pt>
                <c:pt idx="17">
                  <c:v>SEC.  CIVIL Y DE INSTRUC. DEL T.  DE INSTAN. DE SANT VICENT DEL RASPEIG/SAN VICENTE DEL RASPEIG. PLAZA Nº 3</c:v>
                </c:pt>
                <c:pt idx="18">
                  <c:v>SEC.  CIVIL Y DE INSTRUC. DEL T.  DE INSTAN. DE SANT VICENT DEL RASPEIG/SAN VICENTE DEL RASPEIG. PLAZA Nº 4</c:v>
                </c:pt>
                <c:pt idx="19">
                  <c:v>SEC.  CIVIL Y DE INSTRUC. DEL T.  DE INSTAN. DE NOVELDA. PLAZA Nº 1</c:v>
                </c:pt>
                <c:pt idx="20">
                  <c:v>SEC.  CIVIL Y DE INSTRUC. DEL T.  DE INSTAN. DE NOVELDA. PLAZA Nº 2</c:v>
                </c:pt>
                <c:pt idx="21">
                  <c:v>SEC.  CIVIL Y DE INSTRUC. DEL T.  DE INSTAN. DE NOVELDA. PLAZA Nº 3</c:v>
                </c:pt>
                <c:pt idx="22">
                  <c:v>SEC.  CIVIL Y DE INSTRUC. DEL T.  DE INSTAN. DE NOVELDA. PLAZA Nº 4</c:v>
                </c:pt>
                <c:pt idx="23">
                  <c:v>SEC.  CIVIL Y DE INSTRUC. DEL T.  DE INSTAN. DE IBI. PLAZA Nº 1</c:v>
                </c:pt>
                <c:pt idx="24">
                  <c:v>SEC.  CIVIL Y DE INSTRUC. DEL T.  DE INSTAN. DE IBI. PLAZA Nº 2</c:v>
                </c:pt>
                <c:pt idx="25">
                  <c:v>SEC.  CIVIL Y DE INSTRUC. DEL T.  DE INSTAN. DE SEGORBE. PLAZA Nº 1</c:v>
                </c:pt>
                <c:pt idx="26">
                  <c:v>JDO.  DE 1ª.  INSTAN. E INSTRUCCIÓN Nº.  1 DE VINARÒS</c:v>
                </c:pt>
                <c:pt idx="27">
                  <c:v>JDO.  DE 1ª.  INSTAN. E INSTRUCCIÓN Nº.  2 DE VINARÒS</c:v>
                </c:pt>
                <c:pt idx="28">
                  <c:v>JDO.  DE 1ª.  INSTAN. E INSTRUCCIÓN Nº.  3 DE VINARÒS</c:v>
                </c:pt>
                <c:pt idx="29">
                  <c:v>JDO.  DE 1ª.  INSTAN. E INSTRUCCIÓN Nº.  4 DE VINARÒS</c:v>
                </c:pt>
                <c:pt idx="30">
                  <c:v>JDO.  DE 1ª.  INSTAN. E INSTRUCCIÓN Nº.  5 DE VINARÒS</c:v>
                </c:pt>
                <c:pt idx="31">
                  <c:v>SEC.  CIVIL Y DE INSTRUC. DEL T.  DE INSTAN. DE NULES. PLAZA Nº 1</c:v>
                </c:pt>
                <c:pt idx="32">
                  <c:v>SEC.  CIVIL Y DE INSTRUC. DEL T.  DE INSTAN. DE NULES. PLAZA Nº 2</c:v>
                </c:pt>
                <c:pt idx="33">
                  <c:v>SEC.  CIVIL Y DE INSTRUC. DEL T.  DE INSTAN. DE NULES. PLAZA Nº 3</c:v>
                </c:pt>
                <c:pt idx="34">
                  <c:v>SEC.  CIVIL Y DE INSTRUC. DEL T.  DE INSTAN. DE NULES. PLAZA Nº 4</c:v>
                </c:pt>
                <c:pt idx="35">
                  <c:v>SEC.  CIVIL Y DE INSTRUC. DEL T.  DE INSTAN. DE NULES. PLAZA Nº 5</c:v>
                </c:pt>
                <c:pt idx="36">
                  <c:v>SEC.  CIVIL Y DE INSTRUC. DEL T.  DE INSTAN. DE NULES. PLAZA Nº 6</c:v>
                </c:pt>
                <c:pt idx="37">
                  <c:v>SEC.  CIVIL Y DE INSTRUC. DEL T.  DE INSTAN. DE VILA-REAL. PLAZA Nº 1</c:v>
                </c:pt>
                <c:pt idx="38">
                  <c:v>SEC.  CIVIL Y DE INSTRUC. DEL T.  DE INSTAN. DE VILA-REAL. PLAZA Nº 2</c:v>
                </c:pt>
                <c:pt idx="39">
                  <c:v>SEC.  CIVIL Y DE INSTRUC. DEL T.  DE INSTAN. DE VILA-REAL. PLAZA Nº 3</c:v>
                </c:pt>
                <c:pt idx="40">
                  <c:v>SEC.  CIVIL Y DE INSTRUC. DEL T.  DE INSTAN. DE VILA-REAL. PLAZA Nº 4</c:v>
                </c:pt>
                <c:pt idx="41">
                  <c:v>SEC.  CIVIL Y DE INSTRUC. DEL T.  DE INSTAN. DE VILA-REAL. PLAZA Nº 5</c:v>
                </c:pt>
                <c:pt idx="42">
                  <c:v>SEC.  CIVIL Y DE INSTRUC. DEL T.  DE INSTAN. DE LLIRIA. PLAZA Nº 1</c:v>
                </c:pt>
                <c:pt idx="43">
                  <c:v>SEC.  CIVIL Y DE INSTRUC. DEL T.  DE INSTAN. DE LLIRIA. PLAZA Nº 2</c:v>
                </c:pt>
                <c:pt idx="44">
                  <c:v>SEC.  CIVIL Y DE INSTRUC. DEL T.  DE INSTAN. DE LLIRIA. PLAZA Nº 3</c:v>
                </c:pt>
                <c:pt idx="45">
                  <c:v>SEC.  CIVIL Y DE INSTRUC. DEL T.  DE INSTAN. DE LLIRIA. PLAZA Nº 4</c:v>
                </c:pt>
                <c:pt idx="46">
                  <c:v>SEC.  CIVIL Y DE INSTRUC. DEL T.  DE INSTAN. DE LLIRIA. PLAZA Nº 5</c:v>
                </c:pt>
                <c:pt idx="47">
                  <c:v>SEC.  CIVIL Y DE INSTRUC. DEL T.  DE INSTAN. DE LLIRIA. PLAZA Nº 6</c:v>
                </c:pt>
                <c:pt idx="48">
                  <c:v>SEC.  CIVIL Y DE INSTRUC. DEL T.  DE INSTAN. DE LLIRIA. PLAZA Nº 7</c:v>
                </c:pt>
                <c:pt idx="49">
                  <c:v>SEC.  CIVIL Y DE INSTRUC. DEL T.  DE INSTAN. DE LLIRIA. PLAZA Nº 8</c:v>
                </c:pt>
                <c:pt idx="50">
                  <c:v>SEC.  CIVIL Y DE INSTRUC. DEL T.  DE INSTAN. DE ONTINYENT. PLAZA Nº 1</c:v>
                </c:pt>
                <c:pt idx="51">
                  <c:v>SEC.  CIVIL Y DE INSTRUC. DEL T.  DE INSTAN. DE ONTINYENT. PLAZA Nº 2</c:v>
                </c:pt>
                <c:pt idx="52">
                  <c:v>SEC.  CIVIL Y DE INSTRUC. DEL T.  DE INSTAN. DE ONTINYENT. PLAZA Nº 3</c:v>
                </c:pt>
                <c:pt idx="53">
                  <c:v>SEC.  CIVIL Y DE INSTRUC. DEL T.  DE INSTAN. DE ONTINYENT. PLAZA Nº 4</c:v>
                </c:pt>
                <c:pt idx="54">
                  <c:v>SEC.  CIVIL Y DE INSTRUC. DEL T.  DE INSTAN. DE SUECA. PLAZA Nº 1</c:v>
                </c:pt>
                <c:pt idx="55">
                  <c:v>SEC.  CIVIL Y DE INSTRUC. DEL T.  DE INSTAN. DE SUECA. PLAZA Nº 2</c:v>
                </c:pt>
                <c:pt idx="56">
                  <c:v>SEC.  CIVIL Y DE INSTRUC. DEL T.  DE INSTAN. DE SUECA. PLAZA Nº 3</c:v>
                </c:pt>
                <c:pt idx="57">
                  <c:v>SEC.  CIVIL Y DE INSTRUC. DEL T.  DE INSTAN. DE SUECA. PLAZA Nº 4</c:v>
                </c:pt>
                <c:pt idx="58">
                  <c:v>SEC.  CIVIL Y DE INSTRUC. DEL T.  DE INSTAN. DE SUECA. PLAZA Nº 5</c:v>
                </c:pt>
                <c:pt idx="59">
                  <c:v>SEC.  CIVIL Y DE INSTRUC. DEL T.  DE INSTAN. DE SUECA. PLAZA Nº 6</c:v>
                </c:pt>
                <c:pt idx="60">
                  <c:v>SEC.  CIVIL Y DE INSTRUC. DEL T.  DE INSTAN. DE SAGUNT/SAGUNTO. PLAZA Nº 1</c:v>
                </c:pt>
                <c:pt idx="61">
                  <c:v>SEC.  CIVIL Y DE INSTRUC. DEL T.  DE INSTAN. DE SAGUNT/SAGUNTO. PLAZA Nº 2</c:v>
                </c:pt>
                <c:pt idx="62">
                  <c:v>SEC.  CIVIL Y DE INSTRUC. DEL T.  DE INSTAN. DE SAGUNT/SAGUNTO. PLAZA Nº 3</c:v>
                </c:pt>
                <c:pt idx="63">
                  <c:v>SEC.  CIVIL Y DE INSTRUC. DEL T.  DE INSTAN. DE SAGUNT/SAGUNTO. PLAZA Nº 4</c:v>
                </c:pt>
                <c:pt idx="64">
                  <c:v>SEC.  CIVIL Y DE INSTRUC. DEL T.  DE INSTAN. DE SAGUNT/SAGUNTO. PLAZA Nº 5</c:v>
                </c:pt>
                <c:pt idx="65">
                  <c:v>SEC.  CIVIL Y DE INSTRUC. DEL T.  DE INSTAN. DE SAGUNT/SAGUNTO. PLAZA Nº 6</c:v>
                </c:pt>
                <c:pt idx="66">
                  <c:v>SEC.  CIVIL Y DE INSTRUC. DEL T.  DE INSTAN. DE SAGUNT/SAGUNTO. PLAZA Nº 7</c:v>
                </c:pt>
                <c:pt idx="67">
                  <c:v>SEC.  CIVIL Y DE INSTRUC. DEL T.  DE INSTAN. DE ALZIRA. PLAZA Nº 1</c:v>
                </c:pt>
                <c:pt idx="68">
                  <c:v>SEC.  CIVIL Y DE INSTRUC. DEL T.  DE INSTAN. DE ALZIRA. PLAZA Nº 2</c:v>
                </c:pt>
                <c:pt idx="69">
                  <c:v>SEC.  CIVIL Y DE INSTRUC. DEL T.  DE INSTAN. DE ALZIRA. PLAZA Nº 3</c:v>
                </c:pt>
                <c:pt idx="70">
                  <c:v>SEC.  CIVIL Y DE INSTRUC. DEL T.  DE INSTAN. DE ALZIRA. PLAZA Nº 4</c:v>
                </c:pt>
                <c:pt idx="71">
                  <c:v>SEC.  CIVIL Y DE INSTRUC. DEL T.  DE INSTAN. DE ALZIRA. PLAZA Nº 5</c:v>
                </c:pt>
                <c:pt idx="72">
                  <c:v>SEC.  CIVIL Y DE INSTRUC. DEL T.  DE INSTAN. DE ALZIRA. PLAZA Nº 6</c:v>
                </c:pt>
                <c:pt idx="73">
                  <c:v>SEC.  CIVIL Y DE INSTRUC. DEL T.  DE INSTAN. DE ALZIRA. PLAZA Nº 7</c:v>
                </c:pt>
                <c:pt idx="74">
                  <c:v>SEC.  CIVIL Y DE INSTRUC. DEL T.  DE INSTAN. DE CARLET. PLAZA Nº 1</c:v>
                </c:pt>
                <c:pt idx="75">
                  <c:v>SEC.  CIVIL Y DE INSTRUC. DEL T.  DE INSTAN. DE CARLET. PLAZA Nº 2</c:v>
                </c:pt>
                <c:pt idx="76">
                  <c:v>SEC.  CIVIL Y DE INSTRUC. DEL T.  DE INSTAN. DE CARLET. PLAZA Nº 3</c:v>
                </c:pt>
                <c:pt idx="77">
                  <c:v>SEC.  CIVIL Y DE INSTRUC. DEL T.  DE INSTAN. DE CARLET. PLAZA Nº 4</c:v>
                </c:pt>
                <c:pt idx="78">
                  <c:v>SEC.  CIVIL Y DE INSTRUC. DEL T.  DE INSTAN. DE XATIVA. PLAZA Nº 1</c:v>
                </c:pt>
                <c:pt idx="79">
                  <c:v>SEC.  CIVIL Y DE INSTRUC. DEL T.  DE INSTAN. DE XATIVA. PLAZA Nº 2</c:v>
                </c:pt>
                <c:pt idx="80">
                  <c:v>SEC.  CIVIL Y DE INSTRUC. DEL T.  DE INSTAN. DE XATIVA. PLAZA Nº 3</c:v>
                </c:pt>
                <c:pt idx="81">
                  <c:v>SEC.  CIVIL Y DE INSTRUC. DEL T.  DE INSTAN. DE XATIVA. PLAZA Nº 4</c:v>
                </c:pt>
                <c:pt idx="82">
                  <c:v>SEC.  CIVIL Y DE INSTRUC. DEL T.  DE INSTAN. DE REQUENA. PLAZA Nº 1</c:v>
                </c:pt>
                <c:pt idx="83">
                  <c:v>SEC.  CIVIL Y DE INSTRUC. DEL T.  DE INSTAN. DE REQUENA. PLAZA Nº 2</c:v>
                </c:pt>
                <c:pt idx="84">
                  <c:v>SEC.  CIVIL Y DE INSTRUC. DEL T.  DE INSTAN. DE REQUENA. PLAZA Nº 3</c:v>
                </c:pt>
                <c:pt idx="85">
                  <c:v>SEC.  CIVIL Y DE INSTRUC. DEL T.  DE INSTAN. DE REQUENA. PLAZA Nº 4</c:v>
                </c:pt>
                <c:pt idx="86">
                  <c:v>SEC.  CIVIL Y DE INSTRUC. DEL T.  DE INSTAN. DE CATARROJA. PLAZA Nº 1</c:v>
                </c:pt>
                <c:pt idx="87">
                  <c:v>SEC.  CIVIL Y DE INSTRUC. DEL T.  DE INSTAN. DE CATARROJA. PLAZA Nº 2</c:v>
                </c:pt>
                <c:pt idx="88">
                  <c:v>SEC.  CIVIL Y DE INSTRUC. DEL T.  DE INSTAN. DE CATARROJA. PLAZA Nº 3</c:v>
                </c:pt>
                <c:pt idx="89">
                  <c:v>SEC.  CIVIL Y DE INSTRUC. DEL T.  DE INSTAN. DE CATARROJA. PLAZA Nº 4</c:v>
                </c:pt>
                <c:pt idx="90">
                  <c:v>SEC.  CIVIL Y DE INSTRUC. DEL T.  DE INSTAN. DE CATARROJA. PLAZA Nº 5</c:v>
                </c:pt>
                <c:pt idx="91">
                  <c:v>SEC.  CIVIL Y DE INSTRUC. DEL T.  DE INSTAN. DE MONTCADA/MONCADA. PLAZA Nº 1</c:v>
                </c:pt>
                <c:pt idx="92">
                  <c:v>SEC.  CIVIL Y DE INSTRUC. DEL T.  DE INSTAN. DE MONTCADA/MONCADA. PLAZA Nº 2</c:v>
                </c:pt>
                <c:pt idx="93">
                  <c:v>SEC.  CIVIL Y DE INSTRUC. DEL T.  DE INSTAN. DE MONTCADA/MONCADA. PLAZA Nº 3</c:v>
                </c:pt>
                <c:pt idx="94">
                  <c:v>SEC.  CIVIL Y DE INSTRUC. DEL T.  DE INSTAN. DE MONTCADA/MONCADA. PLAZA Nº 4</c:v>
                </c:pt>
                <c:pt idx="95">
                  <c:v>SEC.  CIVIL Y DE INSTRUC. DEL T.  DE INSTAN. DE PATERNA. PLAZA Nº 1</c:v>
                </c:pt>
                <c:pt idx="96">
                  <c:v>SEC.  CIVIL Y DE INSTRUC. DEL T.  DE INSTAN. DE PATERNA. PLAZA Nº 2</c:v>
                </c:pt>
                <c:pt idx="97">
                  <c:v>SEC.  CIVIL Y DE INSTRUC. DEL T.  DE INSTAN. DE PATERNA. PLAZA Nº 3</c:v>
                </c:pt>
                <c:pt idx="98">
                  <c:v>SEC.  CIVIL Y DE INSTRUC. DEL T.  DE INSTAN. DE PATERNA. PLAZA Nº 4</c:v>
                </c:pt>
                <c:pt idx="99">
                  <c:v>SEC.  CIVIL Y DE INSTRUC. DEL T.  DE INSTAN. DE PATERNA. PLAZA Nº 5</c:v>
                </c:pt>
                <c:pt idx="100">
                  <c:v>SEC.  CIVIL Y DE INSTRUC. DEL T.  DE INSTAN. DE PATERNA. PLAZA Nº 6</c:v>
                </c:pt>
                <c:pt idx="101">
                  <c:v>SEC.  CIVIL Y DE INSTRUC. DEL T.  DE INSTAN. DE PATERNA. PLAZA Nº 7</c:v>
                </c:pt>
                <c:pt idx="102">
                  <c:v>SEC.  CIVIL Y DE INSTRUC. DEL T.  DE INSTAN. DE QUART DE POBLET. PLAZA Nº 1</c:v>
                </c:pt>
                <c:pt idx="103">
                  <c:v>SEC.  CIVIL Y DE INSTRUC. DEL T.  DE INSTAN. DE QUART DE POBLET. PLAZA Nº 2</c:v>
                </c:pt>
                <c:pt idx="104">
                  <c:v>SEC.  CIVIL Y DE INSTRUC. DEL T.  DE INSTAN. DE QUART DE POBLET. PLAZA Nº 3</c:v>
                </c:pt>
                <c:pt idx="105">
                  <c:v>SEC.  CIVIL Y DE INSTRUC. DEL T.  DE INSTAN. DE MISLATA. PLAZA Nº 1</c:v>
                </c:pt>
                <c:pt idx="106">
                  <c:v>SEC.  CIVIL Y DE INSTRUC. DEL T.  DE INSTAN. DE MISLATA. PLAZA Nº 2</c:v>
                </c:pt>
                <c:pt idx="107">
                  <c:v>SEC.  CIVIL Y DE INSTRUC. DEL T.  DE INSTAN. DE MISLATA. PLAZA Nº 3</c:v>
                </c:pt>
                <c:pt idx="108">
                  <c:v>SEC.  CIVIL Y DE INSTRUC. DEL T.  DE INSTAN. DE MISLATA. PLAZA Nº 4</c:v>
                </c:pt>
                <c:pt idx="109">
                  <c:v>SEC.  CIVIL Y DE INSTRUC. DEL T.  DE INSTAN. DE MASSAMAGRELL. PLAZA Nº 1</c:v>
                </c:pt>
                <c:pt idx="110">
                  <c:v>SEC.  CIVIL Y DE INSTRUC. DEL T.  DE INSTAN. DE MASSAMAGRELL. PLAZA Nº 2</c:v>
                </c:pt>
                <c:pt idx="111">
                  <c:v>SEC.  CIVIL Y DE INSTRUC. DEL T.  DE INSTAN. DE MASSAMAGRELL. PLAZA Nº 3</c:v>
                </c:pt>
                <c:pt idx="112">
                  <c:v>SEC.  CIVIL Y DE INSTRUC. DEL T.  DE INSTAN. DE MASSAMAGRELL. PLAZA Nº 4</c:v>
                </c:pt>
                <c:pt idx="113">
                  <c:v>SEC.  CIVIL Y DE INSTRUC. DEL T.  DE INSTAN. DE PICASSENT. PLAZA Nº 1</c:v>
                </c:pt>
                <c:pt idx="114">
                  <c:v>SEC.  CIVIL Y DE INSTRUC. DEL T.  DE INSTAN. DE PICASSENT. PLAZA Nº 2</c:v>
                </c:pt>
                <c:pt idx="115">
                  <c:v>SEC.  CIVIL Y DE INSTRUC. DEL T.  DE INSTAN. DE PICASSENT. PLAZA Nº 3</c:v>
                </c:pt>
              </c:strCache>
            </c:strRef>
          </c:cat>
          <c:val>
            <c:numRef>
              <c:f>'MIXTOS-PENAL'!$C$5:$C$120</c:f>
              <c:numCache>
                <c:formatCode>#,##0</c:formatCode>
                <c:ptCount val="116"/>
                <c:pt idx="0">
                  <c:v>334</c:v>
                </c:pt>
                <c:pt idx="1">
                  <c:v>659</c:v>
                </c:pt>
                <c:pt idx="2">
                  <c:v>732</c:v>
                </c:pt>
                <c:pt idx="3">
                  <c:v>767</c:v>
                </c:pt>
                <c:pt idx="4">
                  <c:v>412</c:v>
                </c:pt>
                <c:pt idx="5">
                  <c:v>863</c:v>
                </c:pt>
                <c:pt idx="6">
                  <c:v>412</c:v>
                </c:pt>
                <c:pt idx="7">
                  <c:v>489</c:v>
                </c:pt>
                <c:pt idx="8">
                  <c:v>734</c:v>
                </c:pt>
                <c:pt idx="9">
                  <c:v>781</c:v>
                </c:pt>
                <c:pt idx="10">
                  <c:v>967</c:v>
                </c:pt>
                <c:pt idx="11">
                  <c:v>1217</c:v>
                </c:pt>
                <c:pt idx="12">
                  <c:v>829</c:v>
                </c:pt>
                <c:pt idx="13">
                  <c:v>567</c:v>
                </c:pt>
                <c:pt idx="14">
                  <c:v>734</c:v>
                </c:pt>
                <c:pt idx="15">
                  <c:v>724</c:v>
                </c:pt>
                <c:pt idx="16">
                  <c:v>642</c:v>
                </c:pt>
                <c:pt idx="17">
                  <c:v>793</c:v>
                </c:pt>
                <c:pt idx="18">
                  <c:v>818</c:v>
                </c:pt>
                <c:pt idx="19">
                  <c:v>713</c:v>
                </c:pt>
                <c:pt idx="20">
                  <c:v>707</c:v>
                </c:pt>
                <c:pt idx="21">
                  <c:v>534</c:v>
                </c:pt>
                <c:pt idx="22">
                  <c:v>474</c:v>
                </c:pt>
                <c:pt idx="23">
                  <c:v>814</c:v>
                </c:pt>
                <c:pt idx="24">
                  <c:v>624</c:v>
                </c:pt>
                <c:pt idx="25">
                  <c:v>857</c:v>
                </c:pt>
                <c:pt idx="26">
                  <c:v>771</c:v>
                </c:pt>
                <c:pt idx="27">
                  <c:v>774</c:v>
                </c:pt>
                <c:pt idx="28">
                  <c:v>680</c:v>
                </c:pt>
                <c:pt idx="29">
                  <c:v>1169</c:v>
                </c:pt>
                <c:pt idx="30">
                  <c:v>714</c:v>
                </c:pt>
                <c:pt idx="31">
                  <c:v>503</c:v>
                </c:pt>
                <c:pt idx="32">
                  <c:v>590</c:v>
                </c:pt>
                <c:pt idx="33">
                  <c:v>571</c:v>
                </c:pt>
                <c:pt idx="34">
                  <c:v>467</c:v>
                </c:pt>
                <c:pt idx="35">
                  <c:v>612</c:v>
                </c:pt>
                <c:pt idx="36">
                  <c:v>467</c:v>
                </c:pt>
                <c:pt idx="37">
                  <c:v>904</c:v>
                </c:pt>
                <c:pt idx="38">
                  <c:v>675</c:v>
                </c:pt>
                <c:pt idx="39">
                  <c:v>644</c:v>
                </c:pt>
                <c:pt idx="40">
                  <c:v>986</c:v>
                </c:pt>
                <c:pt idx="41">
                  <c:v>561</c:v>
                </c:pt>
                <c:pt idx="42">
                  <c:v>985</c:v>
                </c:pt>
                <c:pt idx="43">
                  <c:v>817</c:v>
                </c:pt>
                <c:pt idx="44">
                  <c:v>802</c:v>
                </c:pt>
                <c:pt idx="45">
                  <c:v>1409</c:v>
                </c:pt>
                <c:pt idx="46">
                  <c:v>274</c:v>
                </c:pt>
                <c:pt idx="47">
                  <c:v>1016</c:v>
                </c:pt>
                <c:pt idx="48">
                  <c:v>869</c:v>
                </c:pt>
                <c:pt idx="49">
                  <c:v>843</c:v>
                </c:pt>
                <c:pt idx="50">
                  <c:v>505</c:v>
                </c:pt>
                <c:pt idx="51">
                  <c:v>600</c:v>
                </c:pt>
                <c:pt idx="52">
                  <c:v>846</c:v>
                </c:pt>
                <c:pt idx="53">
                  <c:v>551</c:v>
                </c:pt>
                <c:pt idx="54">
                  <c:v>750</c:v>
                </c:pt>
                <c:pt idx="55">
                  <c:v>733</c:v>
                </c:pt>
                <c:pt idx="56">
                  <c:v>740</c:v>
                </c:pt>
                <c:pt idx="57">
                  <c:v>424</c:v>
                </c:pt>
                <c:pt idx="58">
                  <c:v>539</c:v>
                </c:pt>
                <c:pt idx="59">
                  <c:v>804</c:v>
                </c:pt>
                <c:pt idx="60">
                  <c:v>967</c:v>
                </c:pt>
                <c:pt idx="61">
                  <c:v>762</c:v>
                </c:pt>
                <c:pt idx="62">
                  <c:v>761</c:v>
                </c:pt>
                <c:pt idx="63">
                  <c:v>740</c:v>
                </c:pt>
                <c:pt idx="64">
                  <c:v>854</c:v>
                </c:pt>
                <c:pt idx="65">
                  <c:v>607</c:v>
                </c:pt>
                <c:pt idx="66">
                  <c:v>690</c:v>
                </c:pt>
                <c:pt idx="67">
                  <c:v>912</c:v>
                </c:pt>
                <c:pt idx="68">
                  <c:v>914</c:v>
                </c:pt>
                <c:pt idx="69">
                  <c:v>894</c:v>
                </c:pt>
                <c:pt idx="70">
                  <c:v>524</c:v>
                </c:pt>
                <c:pt idx="71">
                  <c:v>746</c:v>
                </c:pt>
                <c:pt idx="72">
                  <c:v>878</c:v>
                </c:pt>
                <c:pt idx="73">
                  <c:v>1038</c:v>
                </c:pt>
                <c:pt idx="74">
                  <c:v>853</c:v>
                </c:pt>
                <c:pt idx="75">
                  <c:v>490</c:v>
                </c:pt>
                <c:pt idx="76">
                  <c:v>619</c:v>
                </c:pt>
                <c:pt idx="77">
                  <c:v>670</c:v>
                </c:pt>
                <c:pt idx="78">
                  <c:v>931</c:v>
                </c:pt>
                <c:pt idx="79">
                  <c:v>927</c:v>
                </c:pt>
                <c:pt idx="80">
                  <c:v>546</c:v>
                </c:pt>
                <c:pt idx="81">
                  <c:v>1003</c:v>
                </c:pt>
                <c:pt idx="82">
                  <c:v>907</c:v>
                </c:pt>
                <c:pt idx="83">
                  <c:v>480</c:v>
                </c:pt>
                <c:pt idx="84">
                  <c:v>1538</c:v>
                </c:pt>
                <c:pt idx="85">
                  <c:v>958</c:v>
                </c:pt>
                <c:pt idx="86">
                  <c:v>785</c:v>
                </c:pt>
                <c:pt idx="87">
                  <c:v>657</c:v>
                </c:pt>
                <c:pt idx="88">
                  <c:v>692</c:v>
                </c:pt>
                <c:pt idx="89">
                  <c:v>624</c:v>
                </c:pt>
                <c:pt idx="90">
                  <c:v>593</c:v>
                </c:pt>
                <c:pt idx="91">
                  <c:v>640</c:v>
                </c:pt>
                <c:pt idx="92">
                  <c:v>601</c:v>
                </c:pt>
                <c:pt idx="93">
                  <c:v>929</c:v>
                </c:pt>
                <c:pt idx="94">
                  <c:v>720</c:v>
                </c:pt>
                <c:pt idx="95">
                  <c:v>1083</c:v>
                </c:pt>
                <c:pt idx="96">
                  <c:v>804</c:v>
                </c:pt>
                <c:pt idx="97">
                  <c:v>848</c:v>
                </c:pt>
                <c:pt idx="98">
                  <c:v>754</c:v>
                </c:pt>
                <c:pt idx="99">
                  <c:v>705</c:v>
                </c:pt>
                <c:pt idx="100">
                  <c:v>955</c:v>
                </c:pt>
                <c:pt idx="101">
                  <c:v>651</c:v>
                </c:pt>
                <c:pt idx="102">
                  <c:v>1063</c:v>
                </c:pt>
                <c:pt idx="103">
                  <c:v>1209</c:v>
                </c:pt>
                <c:pt idx="104">
                  <c:v>518</c:v>
                </c:pt>
                <c:pt idx="105">
                  <c:v>813</c:v>
                </c:pt>
                <c:pt idx="106">
                  <c:v>484</c:v>
                </c:pt>
                <c:pt idx="107">
                  <c:v>912</c:v>
                </c:pt>
                <c:pt idx="108">
                  <c:v>724</c:v>
                </c:pt>
                <c:pt idx="109">
                  <c:v>671</c:v>
                </c:pt>
                <c:pt idx="110">
                  <c:v>802</c:v>
                </c:pt>
                <c:pt idx="111">
                  <c:v>1158</c:v>
                </c:pt>
                <c:pt idx="112">
                  <c:v>391</c:v>
                </c:pt>
                <c:pt idx="113">
                  <c:v>1030</c:v>
                </c:pt>
                <c:pt idx="114">
                  <c:v>1237</c:v>
                </c:pt>
                <c:pt idx="115">
                  <c:v>1144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7BF-49B0-99A7-1A7F8C652050}"/>
            </c:ext>
          </c:extLst>
        </c:ser>
        <c:ser>
          <c:idx val="2"/>
          <c:order val="2"/>
          <c:tx>
            <c:strRef>
              <c:f>'MIXTOS-PENAL'!$D$4</c:f>
              <c:strCache>
                <c:ptCount val="1"/>
                <c:pt idx="0">
                  <c:v>Asuntos en trámite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'MIXTOS-PENAL'!$A$5:$A$120</c:f>
              <c:strCache>
                <c:ptCount val="116"/>
                <c:pt idx="0">
                  <c:v>SEC.  CIVIL Y DE INSTRUC. DEL T.  DE INSTAN. DE ALCOI/ALCOY. PLAZA Nº 1</c:v>
                </c:pt>
                <c:pt idx="1">
                  <c:v>SEC.  CIVIL Y DE INSTRUC. DEL T.  DE INSTAN. DE ALCOI/ALCOY. PLAZA Nº 2</c:v>
                </c:pt>
                <c:pt idx="2">
                  <c:v>SEC.  CIVIL Y DE INSTRUC. DEL T.  DE INSTAN. DE ALCOI/ALCOY. PLAZA Nº 3</c:v>
                </c:pt>
                <c:pt idx="3">
                  <c:v>SEC.  CIVIL Y DE INSTRUC. DEL T.  DE INSTAN. DE ALCOI/ALCOY. PLAZA Nº 4</c:v>
                </c:pt>
                <c:pt idx="4">
                  <c:v>SEC.  CIVIL Y DE INSTRUC. DEL T.  DE INSTAN. DE LA VILA JOIOSA/VILLAJOYOSA. PLAZA Nº 1</c:v>
                </c:pt>
                <c:pt idx="5">
                  <c:v>SEC.  CIVIL Y DE INSTRUC. DEL T.  DE INSTAN. DE LA VILA JOIOSA/VILLAJOYOSA. PLAZA Nº 2</c:v>
                </c:pt>
                <c:pt idx="6">
                  <c:v>SEC.  CIVIL Y DE INSTRUC. DEL T.  DE INSTAN. DE LA VILA JOIOSA/VILLAJOYOSA. PLAZA Nº 3</c:v>
                </c:pt>
                <c:pt idx="7">
                  <c:v>SEC.  CIVIL Y DE INSTRUC. DEL T.  DE INSTAN. DE LA VILA JOIOSA/VILLAJOYOSA. PLAZA Nº 4</c:v>
                </c:pt>
                <c:pt idx="8">
                  <c:v>SEC.  CIVIL Y DE INSTRUC. DEL T.  DE INSTAN. DE ELDA. PLAZA Nº 1</c:v>
                </c:pt>
                <c:pt idx="9">
                  <c:v>SEC.  CIVIL Y DE INSTRUC. DEL T.  DE INSTAN. DE ELDA. PLAZA Nº 2</c:v>
                </c:pt>
                <c:pt idx="10">
                  <c:v>SEC.  CIVIL Y DE INSTRUC. DEL T.  DE INSTAN. DE ELDA. PLAZA Nº 3</c:v>
                </c:pt>
                <c:pt idx="11">
                  <c:v>SEC.  CIVIL Y DE INSTRUC. DEL T.  DE INSTAN. DE ELDA. PLAZA Nº 4</c:v>
                </c:pt>
                <c:pt idx="12">
                  <c:v>JDO.  DE 1ª.  INSTAN. E INSTRUCCIÓN Nº.  1 DE VILLENA</c:v>
                </c:pt>
                <c:pt idx="13">
                  <c:v>JDO.  DE 1ª.  INSTAN. E INSTRUCCIÓN Nº.  2 DE VILLENA</c:v>
                </c:pt>
                <c:pt idx="14">
                  <c:v>JDO.  DE 1ª.  INSTAN. E INSTRUCCIÓN Nº.  3 DE VILLENA</c:v>
                </c:pt>
                <c:pt idx="15">
                  <c:v>SEC.  CIVIL Y DE INSTRUC. DEL T.  DE INSTAN. DE SANT VICENT DEL RASPEIG/SAN VICENTE DEL RASPEIG. PLAZA Nº 1</c:v>
                </c:pt>
                <c:pt idx="16">
                  <c:v>SEC.  CIVIL Y DE INSTRUC. DEL T.  DE INSTAN. DE SANT VICENT DEL RASPEIG/SAN VICENTE DEL RASPEIG. PLAZA Nº 2</c:v>
                </c:pt>
                <c:pt idx="17">
                  <c:v>SEC.  CIVIL Y DE INSTRUC. DEL T.  DE INSTAN. DE SANT VICENT DEL RASPEIG/SAN VICENTE DEL RASPEIG. PLAZA Nº 3</c:v>
                </c:pt>
                <c:pt idx="18">
                  <c:v>SEC.  CIVIL Y DE INSTRUC. DEL T.  DE INSTAN. DE SANT VICENT DEL RASPEIG/SAN VICENTE DEL RASPEIG. PLAZA Nº 4</c:v>
                </c:pt>
                <c:pt idx="19">
                  <c:v>SEC.  CIVIL Y DE INSTRUC. DEL T.  DE INSTAN. DE NOVELDA. PLAZA Nº 1</c:v>
                </c:pt>
                <c:pt idx="20">
                  <c:v>SEC.  CIVIL Y DE INSTRUC. DEL T.  DE INSTAN. DE NOVELDA. PLAZA Nº 2</c:v>
                </c:pt>
                <c:pt idx="21">
                  <c:v>SEC.  CIVIL Y DE INSTRUC. DEL T.  DE INSTAN. DE NOVELDA. PLAZA Nº 3</c:v>
                </c:pt>
                <c:pt idx="22">
                  <c:v>SEC.  CIVIL Y DE INSTRUC. DEL T.  DE INSTAN. DE NOVELDA. PLAZA Nº 4</c:v>
                </c:pt>
                <c:pt idx="23">
                  <c:v>SEC.  CIVIL Y DE INSTRUC. DEL T.  DE INSTAN. DE IBI. PLAZA Nº 1</c:v>
                </c:pt>
                <c:pt idx="24">
                  <c:v>SEC.  CIVIL Y DE INSTRUC. DEL T.  DE INSTAN. DE IBI. PLAZA Nº 2</c:v>
                </c:pt>
                <c:pt idx="25">
                  <c:v>SEC.  CIVIL Y DE INSTRUC. DEL T.  DE INSTAN. DE SEGORBE. PLAZA Nº 1</c:v>
                </c:pt>
                <c:pt idx="26">
                  <c:v>JDO.  DE 1ª.  INSTAN. E INSTRUCCIÓN Nº.  1 DE VINARÒS</c:v>
                </c:pt>
                <c:pt idx="27">
                  <c:v>JDO.  DE 1ª.  INSTAN. E INSTRUCCIÓN Nº.  2 DE VINARÒS</c:v>
                </c:pt>
                <c:pt idx="28">
                  <c:v>JDO.  DE 1ª.  INSTAN. E INSTRUCCIÓN Nº.  3 DE VINARÒS</c:v>
                </c:pt>
                <c:pt idx="29">
                  <c:v>JDO.  DE 1ª.  INSTAN. E INSTRUCCIÓN Nº.  4 DE VINARÒS</c:v>
                </c:pt>
                <c:pt idx="30">
                  <c:v>JDO.  DE 1ª.  INSTAN. E INSTRUCCIÓN Nº.  5 DE VINARÒS</c:v>
                </c:pt>
                <c:pt idx="31">
                  <c:v>SEC.  CIVIL Y DE INSTRUC. DEL T.  DE INSTAN. DE NULES. PLAZA Nº 1</c:v>
                </c:pt>
                <c:pt idx="32">
                  <c:v>SEC.  CIVIL Y DE INSTRUC. DEL T.  DE INSTAN. DE NULES. PLAZA Nº 2</c:v>
                </c:pt>
                <c:pt idx="33">
                  <c:v>SEC.  CIVIL Y DE INSTRUC. DEL T.  DE INSTAN. DE NULES. PLAZA Nº 3</c:v>
                </c:pt>
                <c:pt idx="34">
                  <c:v>SEC.  CIVIL Y DE INSTRUC. DEL T.  DE INSTAN. DE NULES. PLAZA Nº 4</c:v>
                </c:pt>
                <c:pt idx="35">
                  <c:v>SEC.  CIVIL Y DE INSTRUC. DEL T.  DE INSTAN. DE NULES. PLAZA Nº 5</c:v>
                </c:pt>
                <c:pt idx="36">
                  <c:v>SEC.  CIVIL Y DE INSTRUC. DEL T.  DE INSTAN. DE NULES. PLAZA Nº 6</c:v>
                </c:pt>
                <c:pt idx="37">
                  <c:v>SEC.  CIVIL Y DE INSTRUC. DEL T.  DE INSTAN. DE VILA-REAL. PLAZA Nº 1</c:v>
                </c:pt>
                <c:pt idx="38">
                  <c:v>SEC.  CIVIL Y DE INSTRUC. DEL T.  DE INSTAN. DE VILA-REAL. PLAZA Nº 2</c:v>
                </c:pt>
                <c:pt idx="39">
                  <c:v>SEC.  CIVIL Y DE INSTRUC. DEL T.  DE INSTAN. DE VILA-REAL. PLAZA Nº 3</c:v>
                </c:pt>
                <c:pt idx="40">
                  <c:v>SEC.  CIVIL Y DE INSTRUC. DEL T.  DE INSTAN. DE VILA-REAL. PLAZA Nº 4</c:v>
                </c:pt>
                <c:pt idx="41">
                  <c:v>SEC.  CIVIL Y DE INSTRUC. DEL T.  DE INSTAN. DE VILA-REAL. PLAZA Nº 5</c:v>
                </c:pt>
                <c:pt idx="42">
                  <c:v>SEC.  CIVIL Y DE INSTRUC. DEL T.  DE INSTAN. DE LLIRIA. PLAZA Nº 1</c:v>
                </c:pt>
                <c:pt idx="43">
                  <c:v>SEC.  CIVIL Y DE INSTRUC. DEL T.  DE INSTAN. DE LLIRIA. PLAZA Nº 2</c:v>
                </c:pt>
                <c:pt idx="44">
                  <c:v>SEC.  CIVIL Y DE INSTRUC. DEL T.  DE INSTAN. DE LLIRIA. PLAZA Nº 3</c:v>
                </c:pt>
                <c:pt idx="45">
                  <c:v>SEC.  CIVIL Y DE INSTRUC. DEL T.  DE INSTAN. DE LLIRIA. PLAZA Nº 4</c:v>
                </c:pt>
                <c:pt idx="46">
                  <c:v>SEC.  CIVIL Y DE INSTRUC. DEL T.  DE INSTAN. DE LLIRIA. PLAZA Nº 5</c:v>
                </c:pt>
                <c:pt idx="47">
                  <c:v>SEC.  CIVIL Y DE INSTRUC. DEL T.  DE INSTAN. DE LLIRIA. PLAZA Nº 6</c:v>
                </c:pt>
                <c:pt idx="48">
                  <c:v>SEC.  CIVIL Y DE INSTRUC. DEL T.  DE INSTAN. DE LLIRIA. PLAZA Nº 7</c:v>
                </c:pt>
                <c:pt idx="49">
                  <c:v>SEC.  CIVIL Y DE INSTRUC. DEL T.  DE INSTAN. DE LLIRIA. PLAZA Nº 8</c:v>
                </c:pt>
                <c:pt idx="50">
                  <c:v>SEC.  CIVIL Y DE INSTRUC. DEL T.  DE INSTAN. DE ONTINYENT. PLAZA Nº 1</c:v>
                </c:pt>
                <c:pt idx="51">
                  <c:v>SEC.  CIVIL Y DE INSTRUC. DEL T.  DE INSTAN. DE ONTINYENT. PLAZA Nº 2</c:v>
                </c:pt>
                <c:pt idx="52">
                  <c:v>SEC.  CIVIL Y DE INSTRUC. DEL T.  DE INSTAN. DE ONTINYENT. PLAZA Nº 3</c:v>
                </c:pt>
                <c:pt idx="53">
                  <c:v>SEC.  CIVIL Y DE INSTRUC. DEL T.  DE INSTAN. DE ONTINYENT. PLAZA Nº 4</c:v>
                </c:pt>
                <c:pt idx="54">
                  <c:v>SEC.  CIVIL Y DE INSTRUC. DEL T.  DE INSTAN. DE SUECA. PLAZA Nº 1</c:v>
                </c:pt>
                <c:pt idx="55">
                  <c:v>SEC.  CIVIL Y DE INSTRUC. DEL T.  DE INSTAN. DE SUECA. PLAZA Nº 2</c:v>
                </c:pt>
                <c:pt idx="56">
                  <c:v>SEC.  CIVIL Y DE INSTRUC. DEL T.  DE INSTAN. DE SUECA. PLAZA Nº 3</c:v>
                </c:pt>
                <c:pt idx="57">
                  <c:v>SEC.  CIVIL Y DE INSTRUC. DEL T.  DE INSTAN. DE SUECA. PLAZA Nº 4</c:v>
                </c:pt>
                <c:pt idx="58">
                  <c:v>SEC.  CIVIL Y DE INSTRUC. DEL T.  DE INSTAN. DE SUECA. PLAZA Nº 5</c:v>
                </c:pt>
                <c:pt idx="59">
                  <c:v>SEC.  CIVIL Y DE INSTRUC. DEL T.  DE INSTAN. DE SUECA. PLAZA Nº 6</c:v>
                </c:pt>
                <c:pt idx="60">
                  <c:v>SEC.  CIVIL Y DE INSTRUC. DEL T.  DE INSTAN. DE SAGUNT/SAGUNTO. PLAZA Nº 1</c:v>
                </c:pt>
                <c:pt idx="61">
                  <c:v>SEC.  CIVIL Y DE INSTRUC. DEL T.  DE INSTAN. DE SAGUNT/SAGUNTO. PLAZA Nº 2</c:v>
                </c:pt>
                <c:pt idx="62">
                  <c:v>SEC.  CIVIL Y DE INSTRUC. DEL T.  DE INSTAN. DE SAGUNT/SAGUNTO. PLAZA Nº 3</c:v>
                </c:pt>
                <c:pt idx="63">
                  <c:v>SEC.  CIVIL Y DE INSTRUC. DEL T.  DE INSTAN. DE SAGUNT/SAGUNTO. PLAZA Nº 4</c:v>
                </c:pt>
                <c:pt idx="64">
                  <c:v>SEC.  CIVIL Y DE INSTRUC. DEL T.  DE INSTAN. DE SAGUNT/SAGUNTO. PLAZA Nº 5</c:v>
                </c:pt>
                <c:pt idx="65">
                  <c:v>SEC.  CIVIL Y DE INSTRUC. DEL T.  DE INSTAN. DE SAGUNT/SAGUNTO. PLAZA Nº 6</c:v>
                </c:pt>
                <c:pt idx="66">
                  <c:v>SEC.  CIVIL Y DE INSTRUC. DEL T.  DE INSTAN. DE SAGUNT/SAGUNTO. PLAZA Nº 7</c:v>
                </c:pt>
                <c:pt idx="67">
                  <c:v>SEC.  CIVIL Y DE INSTRUC. DEL T.  DE INSTAN. DE ALZIRA. PLAZA Nº 1</c:v>
                </c:pt>
                <c:pt idx="68">
                  <c:v>SEC.  CIVIL Y DE INSTRUC. DEL T.  DE INSTAN. DE ALZIRA. PLAZA Nº 2</c:v>
                </c:pt>
                <c:pt idx="69">
                  <c:v>SEC.  CIVIL Y DE INSTRUC. DEL T.  DE INSTAN. DE ALZIRA. PLAZA Nº 3</c:v>
                </c:pt>
                <c:pt idx="70">
                  <c:v>SEC.  CIVIL Y DE INSTRUC. DEL T.  DE INSTAN. DE ALZIRA. PLAZA Nº 4</c:v>
                </c:pt>
                <c:pt idx="71">
                  <c:v>SEC.  CIVIL Y DE INSTRUC. DEL T.  DE INSTAN. DE ALZIRA. PLAZA Nº 5</c:v>
                </c:pt>
                <c:pt idx="72">
                  <c:v>SEC.  CIVIL Y DE INSTRUC. DEL T.  DE INSTAN. DE ALZIRA. PLAZA Nº 6</c:v>
                </c:pt>
                <c:pt idx="73">
                  <c:v>SEC.  CIVIL Y DE INSTRUC. DEL T.  DE INSTAN. DE ALZIRA. PLAZA Nº 7</c:v>
                </c:pt>
                <c:pt idx="74">
                  <c:v>SEC.  CIVIL Y DE INSTRUC. DEL T.  DE INSTAN. DE CARLET. PLAZA Nº 1</c:v>
                </c:pt>
                <c:pt idx="75">
                  <c:v>SEC.  CIVIL Y DE INSTRUC. DEL T.  DE INSTAN. DE CARLET. PLAZA Nº 2</c:v>
                </c:pt>
                <c:pt idx="76">
                  <c:v>SEC.  CIVIL Y DE INSTRUC. DEL T.  DE INSTAN. DE CARLET. PLAZA Nº 3</c:v>
                </c:pt>
                <c:pt idx="77">
                  <c:v>SEC.  CIVIL Y DE INSTRUC. DEL T.  DE INSTAN. DE CARLET. PLAZA Nº 4</c:v>
                </c:pt>
                <c:pt idx="78">
                  <c:v>SEC.  CIVIL Y DE INSTRUC. DEL T.  DE INSTAN. DE XATIVA. PLAZA Nº 1</c:v>
                </c:pt>
                <c:pt idx="79">
                  <c:v>SEC.  CIVIL Y DE INSTRUC. DEL T.  DE INSTAN. DE XATIVA. PLAZA Nº 2</c:v>
                </c:pt>
                <c:pt idx="80">
                  <c:v>SEC.  CIVIL Y DE INSTRUC. DEL T.  DE INSTAN. DE XATIVA. PLAZA Nº 3</c:v>
                </c:pt>
                <c:pt idx="81">
                  <c:v>SEC.  CIVIL Y DE INSTRUC. DEL T.  DE INSTAN. DE XATIVA. PLAZA Nº 4</c:v>
                </c:pt>
                <c:pt idx="82">
                  <c:v>SEC.  CIVIL Y DE INSTRUC. DEL T.  DE INSTAN. DE REQUENA. PLAZA Nº 1</c:v>
                </c:pt>
                <c:pt idx="83">
                  <c:v>SEC.  CIVIL Y DE INSTRUC. DEL T.  DE INSTAN. DE REQUENA. PLAZA Nº 2</c:v>
                </c:pt>
                <c:pt idx="84">
                  <c:v>SEC.  CIVIL Y DE INSTRUC. DEL T.  DE INSTAN. DE REQUENA. PLAZA Nº 3</c:v>
                </c:pt>
                <c:pt idx="85">
                  <c:v>SEC.  CIVIL Y DE INSTRUC. DEL T.  DE INSTAN. DE REQUENA. PLAZA Nº 4</c:v>
                </c:pt>
                <c:pt idx="86">
                  <c:v>SEC.  CIVIL Y DE INSTRUC. DEL T.  DE INSTAN. DE CATARROJA. PLAZA Nº 1</c:v>
                </c:pt>
                <c:pt idx="87">
                  <c:v>SEC.  CIVIL Y DE INSTRUC. DEL T.  DE INSTAN. DE CATARROJA. PLAZA Nº 2</c:v>
                </c:pt>
                <c:pt idx="88">
                  <c:v>SEC.  CIVIL Y DE INSTRUC. DEL T.  DE INSTAN. DE CATARROJA. PLAZA Nº 3</c:v>
                </c:pt>
                <c:pt idx="89">
                  <c:v>SEC.  CIVIL Y DE INSTRUC. DEL T.  DE INSTAN. DE CATARROJA. PLAZA Nº 4</c:v>
                </c:pt>
                <c:pt idx="90">
                  <c:v>SEC.  CIVIL Y DE INSTRUC. DEL T.  DE INSTAN. DE CATARROJA. PLAZA Nº 5</c:v>
                </c:pt>
                <c:pt idx="91">
                  <c:v>SEC.  CIVIL Y DE INSTRUC. DEL T.  DE INSTAN. DE MONTCADA/MONCADA. PLAZA Nº 1</c:v>
                </c:pt>
                <c:pt idx="92">
                  <c:v>SEC.  CIVIL Y DE INSTRUC. DEL T.  DE INSTAN. DE MONTCADA/MONCADA. PLAZA Nº 2</c:v>
                </c:pt>
                <c:pt idx="93">
                  <c:v>SEC.  CIVIL Y DE INSTRUC. DEL T.  DE INSTAN. DE MONTCADA/MONCADA. PLAZA Nº 3</c:v>
                </c:pt>
                <c:pt idx="94">
                  <c:v>SEC.  CIVIL Y DE INSTRUC. DEL T.  DE INSTAN. DE MONTCADA/MONCADA. PLAZA Nº 4</c:v>
                </c:pt>
                <c:pt idx="95">
                  <c:v>SEC.  CIVIL Y DE INSTRUC. DEL T.  DE INSTAN. DE PATERNA. PLAZA Nº 1</c:v>
                </c:pt>
                <c:pt idx="96">
                  <c:v>SEC.  CIVIL Y DE INSTRUC. DEL T.  DE INSTAN. DE PATERNA. PLAZA Nº 2</c:v>
                </c:pt>
                <c:pt idx="97">
                  <c:v>SEC.  CIVIL Y DE INSTRUC. DEL T.  DE INSTAN. DE PATERNA. PLAZA Nº 3</c:v>
                </c:pt>
                <c:pt idx="98">
                  <c:v>SEC.  CIVIL Y DE INSTRUC. DEL T.  DE INSTAN. DE PATERNA. PLAZA Nº 4</c:v>
                </c:pt>
                <c:pt idx="99">
                  <c:v>SEC.  CIVIL Y DE INSTRUC. DEL T.  DE INSTAN. DE PATERNA. PLAZA Nº 5</c:v>
                </c:pt>
                <c:pt idx="100">
                  <c:v>SEC.  CIVIL Y DE INSTRUC. DEL T.  DE INSTAN. DE PATERNA. PLAZA Nº 6</c:v>
                </c:pt>
                <c:pt idx="101">
                  <c:v>SEC.  CIVIL Y DE INSTRUC. DEL T.  DE INSTAN. DE PATERNA. PLAZA Nº 7</c:v>
                </c:pt>
                <c:pt idx="102">
                  <c:v>SEC.  CIVIL Y DE INSTRUC. DEL T.  DE INSTAN. DE QUART DE POBLET. PLAZA Nº 1</c:v>
                </c:pt>
                <c:pt idx="103">
                  <c:v>SEC.  CIVIL Y DE INSTRUC. DEL T.  DE INSTAN. DE QUART DE POBLET. PLAZA Nº 2</c:v>
                </c:pt>
                <c:pt idx="104">
                  <c:v>SEC.  CIVIL Y DE INSTRUC. DEL T.  DE INSTAN. DE QUART DE POBLET. PLAZA Nº 3</c:v>
                </c:pt>
                <c:pt idx="105">
                  <c:v>SEC.  CIVIL Y DE INSTRUC. DEL T.  DE INSTAN. DE MISLATA. PLAZA Nº 1</c:v>
                </c:pt>
                <c:pt idx="106">
                  <c:v>SEC.  CIVIL Y DE INSTRUC. DEL T.  DE INSTAN. DE MISLATA. PLAZA Nº 2</c:v>
                </c:pt>
                <c:pt idx="107">
                  <c:v>SEC.  CIVIL Y DE INSTRUC. DEL T.  DE INSTAN. DE MISLATA. PLAZA Nº 3</c:v>
                </c:pt>
                <c:pt idx="108">
                  <c:v>SEC.  CIVIL Y DE INSTRUC. DEL T.  DE INSTAN. DE MISLATA. PLAZA Nº 4</c:v>
                </c:pt>
                <c:pt idx="109">
                  <c:v>SEC.  CIVIL Y DE INSTRUC. DEL T.  DE INSTAN. DE MASSAMAGRELL. PLAZA Nº 1</c:v>
                </c:pt>
                <c:pt idx="110">
                  <c:v>SEC.  CIVIL Y DE INSTRUC. DEL T.  DE INSTAN. DE MASSAMAGRELL. PLAZA Nº 2</c:v>
                </c:pt>
                <c:pt idx="111">
                  <c:v>SEC.  CIVIL Y DE INSTRUC. DEL T.  DE INSTAN. DE MASSAMAGRELL. PLAZA Nº 3</c:v>
                </c:pt>
                <c:pt idx="112">
                  <c:v>SEC.  CIVIL Y DE INSTRUC. DEL T.  DE INSTAN. DE MASSAMAGRELL. PLAZA Nº 4</c:v>
                </c:pt>
                <c:pt idx="113">
                  <c:v>SEC.  CIVIL Y DE INSTRUC. DEL T.  DE INSTAN. DE PICASSENT. PLAZA Nº 1</c:v>
                </c:pt>
                <c:pt idx="114">
                  <c:v>SEC.  CIVIL Y DE INSTRUC. DEL T.  DE INSTAN. DE PICASSENT. PLAZA Nº 2</c:v>
                </c:pt>
                <c:pt idx="115">
                  <c:v>SEC.  CIVIL Y DE INSTRUC. DEL T.  DE INSTAN. DE PICASSENT. PLAZA Nº 3</c:v>
                </c:pt>
              </c:strCache>
            </c:strRef>
          </c:cat>
          <c:val>
            <c:numRef>
              <c:f>'MIXTOS-PENAL'!$D$5:$D$120</c:f>
              <c:numCache>
                <c:formatCode>#,##0</c:formatCode>
                <c:ptCount val="116"/>
                <c:pt idx="0">
                  <c:v>900</c:v>
                </c:pt>
                <c:pt idx="1">
                  <c:v>664</c:v>
                </c:pt>
                <c:pt idx="2">
                  <c:v>272</c:v>
                </c:pt>
                <c:pt idx="3">
                  <c:v>234</c:v>
                </c:pt>
                <c:pt idx="4">
                  <c:v>1887</c:v>
                </c:pt>
                <c:pt idx="5">
                  <c:v>400</c:v>
                </c:pt>
                <c:pt idx="6">
                  <c:v>871</c:v>
                </c:pt>
                <c:pt idx="7">
                  <c:v>642</c:v>
                </c:pt>
                <c:pt idx="8">
                  <c:v>410</c:v>
                </c:pt>
                <c:pt idx="9">
                  <c:v>430</c:v>
                </c:pt>
                <c:pt idx="10">
                  <c:v>339</c:v>
                </c:pt>
                <c:pt idx="11">
                  <c:v>426</c:v>
                </c:pt>
                <c:pt idx="12">
                  <c:v>292</c:v>
                </c:pt>
                <c:pt idx="13">
                  <c:v>457</c:v>
                </c:pt>
                <c:pt idx="14">
                  <c:v>444</c:v>
                </c:pt>
                <c:pt idx="15">
                  <c:v>396</c:v>
                </c:pt>
                <c:pt idx="16">
                  <c:v>460</c:v>
                </c:pt>
                <c:pt idx="17">
                  <c:v>344</c:v>
                </c:pt>
                <c:pt idx="18">
                  <c:v>476</c:v>
                </c:pt>
                <c:pt idx="19">
                  <c:v>505</c:v>
                </c:pt>
                <c:pt idx="20">
                  <c:v>433</c:v>
                </c:pt>
                <c:pt idx="21">
                  <c:v>465</c:v>
                </c:pt>
                <c:pt idx="22">
                  <c:v>636</c:v>
                </c:pt>
                <c:pt idx="23">
                  <c:v>783</c:v>
                </c:pt>
                <c:pt idx="24">
                  <c:v>216</c:v>
                </c:pt>
                <c:pt idx="25">
                  <c:v>615</c:v>
                </c:pt>
                <c:pt idx="26">
                  <c:v>891</c:v>
                </c:pt>
                <c:pt idx="27">
                  <c:v>724</c:v>
                </c:pt>
                <c:pt idx="28">
                  <c:v>370</c:v>
                </c:pt>
                <c:pt idx="29">
                  <c:v>1067</c:v>
                </c:pt>
                <c:pt idx="30">
                  <c:v>925</c:v>
                </c:pt>
                <c:pt idx="31">
                  <c:v>666</c:v>
                </c:pt>
                <c:pt idx="32">
                  <c:v>702</c:v>
                </c:pt>
                <c:pt idx="33">
                  <c:v>411</c:v>
                </c:pt>
                <c:pt idx="34">
                  <c:v>365</c:v>
                </c:pt>
                <c:pt idx="35">
                  <c:v>567</c:v>
                </c:pt>
                <c:pt idx="36">
                  <c:v>358</c:v>
                </c:pt>
                <c:pt idx="37">
                  <c:v>336</c:v>
                </c:pt>
                <c:pt idx="38">
                  <c:v>261</c:v>
                </c:pt>
                <c:pt idx="39">
                  <c:v>314</c:v>
                </c:pt>
                <c:pt idx="40">
                  <c:v>200</c:v>
                </c:pt>
                <c:pt idx="41">
                  <c:v>149</c:v>
                </c:pt>
                <c:pt idx="42">
                  <c:v>297</c:v>
                </c:pt>
                <c:pt idx="43">
                  <c:v>1014</c:v>
                </c:pt>
                <c:pt idx="44">
                  <c:v>613</c:v>
                </c:pt>
                <c:pt idx="45">
                  <c:v>796</c:v>
                </c:pt>
                <c:pt idx="46">
                  <c:v>1015</c:v>
                </c:pt>
                <c:pt idx="47">
                  <c:v>624</c:v>
                </c:pt>
                <c:pt idx="48">
                  <c:v>303</c:v>
                </c:pt>
                <c:pt idx="49">
                  <c:v>396</c:v>
                </c:pt>
                <c:pt idx="50">
                  <c:v>419</c:v>
                </c:pt>
                <c:pt idx="51">
                  <c:v>244</c:v>
                </c:pt>
                <c:pt idx="52">
                  <c:v>593</c:v>
                </c:pt>
                <c:pt idx="53">
                  <c:v>288</c:v>
                </c:pt>
                <c:pt idx="54">
                  <c:v>327</c:v>
                </c:pt>
                <c:pt idx="55">
                  <c:v>263</c:v>
                </c:pt>
                <c:pt idx="56">
                  <c:v>244</c:v>
                </c:pt>
                <c:pt idx="57">
                  <c:v>292</c:v>
                </c:pt>
                <c:pt idx="58">
                  <c:v>336</c:v>
                </c:pt>
                <c:pt idx="59">
                  <c:v>312</c:v>
                </c:pt>
                <c:pt idx="60">
                  <c:v>958</c:v>
                </c:pt>
                <c:pt idx="61">
                  <c:v>309</c:v>
                </c:pt>
                <c:pt idx="62">
                  <c:v>171</c:v>
                </c:pt>
                <c:pt idx="63">
                  <c:v>367</c:v>
                </c:pt>
                <c:pt idx="64">
                  <c:v>363</c:v>
                </c:pt>
                <c:pt idx="65">
                  <c:v>480</c:v>
                </c:pt>
                <c:pt idx="66">
                  <c:v>358</c:v>
                </c:pt>
                <c:pt idx="67">
                  <c:v>282</c:v>
                </c:pt>
                <c:pt idx="68">
                  <c:v>283</c:v>
                </c:pt>
                <c:pt idx="69">
                  <c:v>869</c:v>
                </c:pt>
                <c:pt idx="70">
                  <c:v>1016</c:v>
                </c:pt>
                <c:pt idx="71">
                  <c:v>370</c:v>
                </c:pt>
                <c:pt idx="72">
                  <c:v>397</c:v>
                </c:pt>
                <c:pt idx="73">
                  <c:v>293</c:v>
                </c:pt>
                <c:pt idx="74">
                  <c:v>598</c:v>
                </c:pt>
                <c:pt idx="75">
                  <c:v>651</c:v>
                </c:pt>
                <c:pt idx="76">
                  <c:v>260</c:v>
                </c:pt>
                <c:pt idx="77">
                  <c:v>300</c:v>
                </c:pt>
                <c:pt idx="78">
                  <c:v>503</c:v>
                </c:pt>
                <c:pt idx="79">
                  <c:v>544</c:v>
                </c:pt>
                <c:pt idx="80">
                  <c:v>791</c:v>
                </c:pt>
                <c:pt idx="81">
                  <c:v>315</c:v>
                </c:pt>
                <c:pt idx="82">
                  <c:v>945</c:v>
                </c:pt>
                <c:pt idx="83">
                  <c:v>1003</c:v>
                </c:pt>
                <c:pt idx="84">
                  <c:v>1503</c:v>
                </c:pt>
                <c:pt idx="85">
                  <c:v>504</c:v>
                </c:pt>
                <c:pt idx="86">
                  <c:v>245</c:v>
                </c:pt>
                <c:pt idx="87">
                  <c:v>430</c:v>
                </c:pt>
                <c:pt idx="88">
                  <c:v>541</c:v>
                </c:pt>
                <c:pt idx="89">
                  <c:v>433</c:v>
                </c:pt>
                <c:pt idx="90">
                  <c:v>330</c:v>
                </c:pt>
                <c:pt idx="91">
                  <c:v>384</c:v>
                </c:pt>
                <c:pt idx="92">
                  <c:v>337</c:v>
                </c:pt>
                <c:pt idx="93">
                  <c:v>209</c:v>
                </c:pt>
                <c:pt idx="94">
                  <c:v>169</c:v>
                </c:pt>
                <c:pt idx="95">
                  <c:v>217</c:v>
                </c:pt>
                <c:pt idx="96">
                  <c:v>223</c:v>
                </c:pt>
                <c:pt idx="97">
                  <c:v>227</c:v>
                </c:pt>
                <c:pt idx="98">
                  <c:v>328</c:v>
                </c:pt>
                <c:pt idx="99">
                  <c:v>391</c:v>
                </c:pt>
                <c:pt idx="100">
                  <c:v>110</c:v>
                </c:pt>
                <c:pt idx="101">
                  <c:v>373</c:v>
                </c:pt>
                <c:pt idx="102">
                  <c:v>316</c:v>
                </c:pt>
                <c:pt idx="103">
                  <c:v>364</c:v>
                </c:pt>
                <c:pt idx="104">
                  <c:v>1145</c:v>
                </c:pt>
                <c:pt idx="105">
                  <c:v>214</c:v>
                </c:pt>
                <c:pt idx="106">
                  <c:v>599</c:v>
                </c:pt>
                <c:pt idx="107">
                  <c:v>200</c:v>
                </c:pt>
                <c:pt idx="108">
                  <c:v>308</c:v>
                </c:pt>
                <c:pt idx="109">
                  <c:v>338</c:v>
                </c:pt>
                <c:pt idx="110">
                  <c:v>270</c:v>
                </c:pt>
                <c:pt idx="111">
                  <c:v>253</c:v>
                </c:pt>
                <c:pt idx="112">
                  <c:v>585</c:v>
                </c:pt>
                <c:pt idx="113">
                  <c:v>454</c:v>
                </c:pt>
                <c:pt idx="114">
                  <c:v>254</c:v>
                </c:pt>
                <c:pt idx="115">
                  <c:v>484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7BF-49B0-99A7-1A7F8C6520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120888447"/>
        <c:axId val="2120888927"/>
      </c:barChart>
      <c:catAx>
        <c:axId val="212088844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120888927"/>
        <c:crosses val="autoZero"/>
        <c:auto val="1"/>
        <c:lblAlgn val="ctr"/>
        <c:lblOffset val="100"/>
        <c:noMultiLvlLbl val="0"/>
      </c:catAx>
      <c:valAx>
        <c:axId val="21208889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12088844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Fase</a:t>
            </a:r>
            <a:r>
              <a:rPr lang="es-ES" baseline="0"/>
              <a:t> Ejecución</a:t>
            </a:r>
            <a:endParaRPr lang="es-E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VSM!$I$32</c:f>
              <c:strCache>
                <c:ptCount val="1"/>
                <c:pt idx="0">
                  <c:v>Ejecuciones ingresadas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VSM!$A$33:$A$56</c:f>
              <c:strCache>
                <c:ptCount val="24"/>
                <c:pt idx="0">
                  <c:v>SEC.  DE VIOLENCIA SOBRE LA MUJER DEL T.  DE INSTAN. DE DENIA. PLAZA Nº 1</c:v>
                </c:pt>
                <c:pt idx="1">
                  <c:v>JDO.  DE VIOLENCIA SOBRE LA MUJER Nº.  1 DE ALACANT/ALICANTE</c:v>
                </c:pt>
                <c:pt idx="2">
                  <c:v>JDO.  DE VIOLENCIA SOBRE LA MUJER Nº.  2 DE ALACANT/ALICANTE</c:v>
                </c:pt>
                <c:pt idx="3">
                  <c:v>JDO.  DE VIOLENCIA SOBRE LA MUJER Nº.  3 DE ALACANT/ALICANTE</c:v>
                </c:pt>
                <c:pt idx="4">
                  <c:v>JDO.  DE VIOLENCIA SOBRE LA MUJER Nº.  1 DE ORIHUELA</c:v>
                </c:pt>
                <c:pt idx="5">
                  <c:v>JDO.  DE VIOLENCIA SOBRE LA MUJER Nº.  1 DE ELX/ELCHE</c:v>
                </c:pt>
                <c:pt idx="6">
                  <c:v>JDO.  DE VIOLENCIA SOBRE LA MUJER Nº.  2 DE ELX/ELCHE</c:v>
                </c:pt>
                <c:pt idx="7">
                  <c:v>JDO.  DE VIOLENCIA SOBRE LA MUJER Nº.  1 DE BENIDORM</c:v>
                </c:pt>
                <c:pt idx="8">
                  <c:v>JDO.  DE VIOLENCIA SOBRE LA MUJER Nº.  1 DE TORREVIEJA</c:v>
                </c:pt>
                <c:pt idx="9">
                  <c:v>JDO.  DE VIOLENCIA SOBRE LA MUJER Nº.  1 DE CASTELLÓ DE LA PLANA/CASTELLÓN DE LA PLANA</c:v>
                </c:pt>
                <c:pt idx="10">
                  <c:v>SEC.  DE VIOLENCIA SOBRE LA MUJER DEL T.  DE INSTAN. DE VILA-REAL. PLAZA Nº 1</c:v>
                </c:pt>
                <c:pt idx="11">
                  <c:v>SEC.  DE VIOLENCIA SOBRE LA MUJER DEL T.  DE INSTAN. DE VILA-REAL. PLAZA Nº 2</c:v>
                </c:pt>
                <c:pt idx="12">
                  <c:v>SEC.  DE VIOLENCIA SOBRE LA MUJER DEL T.  DE INSTAN. DE LLIRIA. PLAZA Nº 1</c:v>
                </c:pt>
                <c:pt idx="13">
                  <c:v>JDO.  DE VIOLENCIA SOBRE LA MUJER Nº.  1 DE GANDIA</c:v>
                </c:pt>
                <c:pt idx="14">
                  <c:v>SEC.  DE VIOLENCIA SOBRE LA MUJER DEL T.  DE INSTAN. DE TORRENT. PLAZA Nº 1</c:v>
                </c:pt>
                <c:pt idx="15">
                  <c:v>SEC.  DE VIOLENCIA SOBRE LA MUJER DEL T.  DE INSTAN. DE SUECA. PLAZA Nº 1</c:v>
                </c:pt>
                <c:pt idx="16">
                  <c:v>JDO.  DE VIOLENCIA SOBRE LA MUJER Nº.  1 DE VALÈNCIA</c:v>
                </c:pt>
                <c:pt idx="17">
                  <c:v>JDO.  DE VIOLENCIA SOBRE LA MUJER Nº.  2 DE VALÈNCIA</c:v>
                </c:pt>
                <c:pt idx="18">
                  <c:v>JDO.  DE VIOLENCIA SOBRE LA MUJER Nº.  3 DE VALÈNCIA</c:v>
                </c:pt>
                <c:pt idx="19">
                  <c:v>JDO.  DE VIOLENCIA SOBRE LA MUJER Nº.  4 DE VALÈNCIA</c:v>
                </c:pt>
                <c:pt idx="20">
                  <c:v>JDO.  DE VIOLENCIA SOBRE LA MUJER Nº.  5 DE VALÈNCIA</c:v>
                </c:pt>
                <c:pt idx="21">
                  <c:v>JDO.  DE VIOLENCIA SOBRE LA MUJER Nº.  6 DE VALÈNCIA</c:v>
                </c:pt>
                <c:pt idx="22">
                  <c:v>SEC.  DE VIOLENCIA SOBRE LA MUJER DEL T.  DE INSTAN. DE ALZIRA. PLAZA Nº 1</c:v>
                </c:pt>
                <c:pt idx="23">
                  <c:v>SEC.  DE VIOLENCIA SOBRE LA MUJER DEL T.  DE INSTAN. DE PATERNA. PLAZA Nº 1</c:v>
                </c:pt>
              </c:strCache>
            </c:strRef>
          </c:cat>
          <c:val>
            <c:numRef>
              <c:f>VSM!$I$33:$I$56</c:f>
              <c:numCache>
                <c:formatCode>#,##0</c:formatCode>
                <c:ptCount val="24"/>
                <c:pt idx="0">
                  <c:v>26</c:v>
                </c:pt>
                <c:pt idx="1">
                  <c:v>4</c:v>
                </c:pt>
                <c:pt idx="2">
                  <c:v>8</c:v>
                </c:pt>
                <c:pt idx="3">
                  <c:v>17</c:v>
                </c:pt>
                <c:pt idx="4">
                  <c:v>64</c:v>
                </c:pt>
                <c:pt idx="5">
                  <c:v>40</c:v>
                </c:pt>
                <c:pt idx="6">
                  <c:v>28</c:v>
                </c:pt>
                <c:pt idx="7">
                  <c:v>30</c:v>
                </c:pt>
                <c:pt idx="8">
                  <c:v>12</c:v>
                </c:pt>
                <c:pt idx="9">
                  <c:v>14</c:v>
                </c:pt>
                <c:pt idx="10">
                  <c:v>8</c:v>
                </c:pt>
                <c:pt idx="11">
                  <c:v>0</c:v>
                </c:pt>
                <c:pt idx="12">
                  <c:v>7</c:v>
                </c:pt>
                <c:pt idx="13">
                  <c:v>58</c:v>
                </c:pt>
                <c:pt idx="14">
                  <c:v>42</c:v>
                </c:pt>
                <c:pt idx="15">
                  <c:v>50</c:v>
                </c:pt>
                <c:pt idx="16">
                  <c:v>30</c:v>
                </c:pt>
                <c:pt idx="17">
                  <c:v>21</c:v>
                </c:pt>
                <c:pt idx="18">
                  <c:v>4</c:v>
                </c:pt>
                <c:pt idx="19">
                  <c:v>9</c:v>
                </c:pt>
                <c:pt idx="20">
                  <c:v>13</c:v>
                </c:pt>
                <c:pt idx="21">
                  <c:v>8</c:v>
                </c:pt>
                <c:pt idx="22">
                  <c:v>68</c:v>
                </c:pt>
                <c:pt idx="23">
                  <c:v>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A8C-4FB1-B321-392BA24A0C8B}"/>
            </c:ext>
          </c:extLst>
        </c:ser>
        <c:ser>
          <c:idx val="1"/>
          <c:order val="1"/>
          <c:tx>
            <c:strRef>
              <c:f>VSM!$J$32</c:f>
              <c:strCache>
                <c:ptCount val="1"/>
                <c:pt idx="0">
                  <c:v>Ejecuciones terminadas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VSM!$A$33:$A$56</c:f>
              <c:strCache>
                <c:ptCount val="24"/>
                <c:pt idx="0">
                  <c:v>SEC.  DE VIOLENCIA SOBRE LA MUJER DEL T.  DE INSTAN. DE DENIA. PLAZA Nº 1</c:v>
                </c:pt>
                <c:pt idx="1">
                  <c:v>JDO.  DE VIOLENCIA SOBRE LA MUJER Nº.  1 DE ALACANT/ALICANTE</c:v>
                </c:pt>
                <c:pt idx="2">
                  <c:v>JDO.  DE VIOLENCIA SOBRE LA MUJER Nº.  2 DE ALACANT/ALICANTE</c:v>
                </c:pt>
                <c:pt idx="3">
                  <c:v>JDO.  DE VIOLENCIA SOBRE LA MUJER Nº.  3 DE ALACANT/ALICANTE</c:v>
                </c:pt>
                <c:pt idx="4">
                  <c:v>JDO.  DE VIOLENCIA SOBRE LA MUJER Nº.  1 DE ORIHUELA</c:v>
                </c:pt>
                <c:pt idx="5">
                  <c:v>JDO.  DE VIOLENCIA SOBRE LA MUJER Nº.  1 DE ELX/ELCHE</c:v>
                </c:pt>
                <c:pt idx="6">
                  <c:v>JDO.  DE VIOLENCIA SOBRE LA MUJER Nº.  2 DE ELX/ELCHE</c:v>
                </c:pt>
                <c:pt idx="7">
                  <c:v>JDO.  DE VIOLENCIA SOBRE LA MUJER Nº.  1 DE BENIDORM</c:v>
                </c:pt>
                <c:pt idx="8">
                  <c:v>JDO.  DE VIOLENCIA SOBRE LA MUJER Nº.  1 DE TORREVIEJA</c:v>
                </c:pt>
                <c:pt idx="9">
                  <c:v>JDO.  DE VIOLENCIA SOBRE LA MUJER Nº.  1 DE CASTELLÓ DE LA PLANA/CASTELLÓN DE LA PLANA</c:v>
                </c:pt>
                <c:pt idx="10">
                  <c:v>SEC.  DE VIOLENCIA SOBRE LA MUJER DEL T.  DE INSTAN. DE VILA-REAL. PLAZA Nº 1</c:v>
                </c:pt>
                <c:pt idx="11">
                  <c:v>SEC.  DE VIOLENCIA SOBRE LA MUJER DEL T.  DE INSTAN. DE VILA-REAL. PLAZA Nº 2</c:v>
                </c:pt>
                <c:pt idx="12">
                  <c:v>SEC.  DE VIOLENCIA SOBRE LA MUJER DEL T.  DE INSTAN. DE LLIRIA. PLAZA Nº 1</c:v>
                </c:pt>
                <c:pt idx="13">
                  <c:v>JDO.  DE VIOLENCIA SOBRE LA MUJER Nº.  1 DE GANDIA</c:v>
                </c:pt>
                <c:pt idx="14">
                  <c:v>SEC.  DE VIOLENCIA SOBRE LA MUJER DEL T.  DE INSTAN. DE TORRENT. PLAZA Nº 1</c:v>
                </c:pt>
                <c:pt idx="15">
                  <c:v>SEC.  DE VIOLENCIA SOBRE LA MUJER DEL T.  DE INSTAN. DE SUECA. PLAZA Nº 1</c:v>
                </c:pt>
                <c:pt idx="16">
                  <c:v>JDO.  DE VIOLENCIA SOBRE LA MUJER Nº.  1 DE VALÈNCIA</c:v>
                </c:pt>
                <c:pt idx="17">
                  <c:v>JDO.  DE VIOLENCIA SOBRE LA MUJER Nº.  2 DE VALÈNCIA</c:v>
                </c:pt>
                <c:pt idx="18">
                  <c:v>JDO.  DE VIOLENCIA SOBRE LA MUJER Nº.  3 DE VALÈNCIA</c:v>
                </c:pt>
                <c:pt idx="19">
                  <c:v>JDO.  DE VIOLENCIA SOBRE LA MUJER Nº.  4 DE VALÈNCIA</c:v>
                </c:pt>
                <c:pt idx="20">
                  <c:v>JDO.  DE VIOLENCIA SOBRE LA MUJER Nº.  5 DE VALÈNCIA</c:v>
                </c:pt>
                <c:pt idx="21">
                  <c:v>JDO.  DE VIOLENCIA SOBRE LA MUJER Nº.  6 DE VALÈNCIA</c:v>
                </c:pt>
                <c:pt idx="22">
                  <c:v>SEC.  DE VIOLENCIA SOBRE LA MUJER DEL T.  DE INSTAN. DE ALZIRA. PLAZA Nº 1</c:v>
                </c:pt>
                <c:pt idx="23">
                  <c:v>SEC.  DE VIOLENCIA SOBRE LA MUJER DEL T.  DE INSTAN. DE PATERNA. PLAZA Nº 1</c:v>
                </c:pt>
              </c:strCache>
            </c:strRef>
          </c:cat>
          <c:val>
            <c:numRef>
              <c:f>VSM!$J$33:$J$56</c:f>
              <c:numCache>
                <c:formatCode>#,##0</c:formatCode>
                <c:ptCount val="24"/>
                <c:pt idx="0">
                  <c:v>30</c:v>
                </c:pt>
                <c:pt idx="1">
                  <c:v>4</c:v>
                </c:pt>
                <c:pt idx="2">
                  <c:v>8</c:v>
                </c:pt>
                <c:pt idx="3">
                  <c:v>31</c:v>
                </c:pt>
                <c:pt idx="4">
                  <c:v>83</c:v>
                </c:pt>
                <c:pt idx="5">
                  <c:v>37</c:v>
                </c:pt>
                <c:pt idx="6">
                  <c:v>21</c:v>
                </c:pt>
                <c:pt idx="7">
                  <c:v>10</c:v>
                </c:pt>
                <c:pt idx="8">
                  <c:v>24</c:v>
                </c:pt>
                <c:pt idx="9">
                  <c:v>13</c:v>
                </c:pt>
                <c:pt idx="10">
                  <c:v>14</c:v>
                </c:pt>
                <c:pt idx="11">
                  <c:v>0</c:v>
                </c:pt>
                <c:pt idx="12">
                  <c:v>0</c:v>
                </c:pt>
                <c:pt idx="13">
                  <c:v>53</c:v>
                </c:pt>
                <c:pt idx="14">
                  <c:v>49</c:v>
                </c:pt>
                <c:pt idx="15">
                  <c:v>45</c:v>
                </c:pt>
                <c:pt idx="16">
                  <c:v>28</c:v>
                </c:pt>
                <c:pt idx="17">
                  <c:v>51</c:v>
                </c:pt>
                <c:pt idx="18">
                  <c:v>8</c:v>
                </c:pt>
                <c:pt idx="19">
                  <c:v>14</c:v>
                </c:pt>
                <c:pt idx="20">
                  <c:v>13</c:v>
                </c:pt>
                <c:pt idx="21">
                  <c:v>6</c:v>
                </c:pt>
                <c:pt idx="22">
                  <c:v>59</c:v>
                </c:pt>
                <c:pt idx="23">
                  <c:v>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A8C-4FB1-B321-392BA24A0C8B}"/>
            </c:ext>
          </c:extLst>
        </c:ser>
        <c:ser>
          <c:idx val="2"/>
          <c:order val="2"/>
          <c:tx>
            <c:strRef>
              <c:f>VSM!$K$32</c:f>
              <c:strCache>
                <c:ptCount val="1"/>
                <c:pt idx="0">
                  <c:v>Ejecuciones en trámite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VSM!$A$33:$A$56</c:f>
              <c:strCache>
                <c:ptCount val="24"/>
                <c:pt idx="0">
                  <c:v>SEC.  DE VIOLENCIA SOBRE LA MUJER DEL T.  DE INSTAN. DE DENIA. PLAZA Nº 1</c:v>
                </c:pt>
                <c:pt idx="1">
                  <c:v>JDO.  DE VIOLENCIA SOBRE LA MUJER Nº.  1 DE ALACANT/ALICANTE</c:v>
                </c:pt>
                <c:pt idx="2">
                  <c:v>JDO.  DE VIOLENCIA SOBRE LA MUJER Nº.  2 DE ALACANT/ALICANTE</c:v>
                </c:pt>
                <c:pt idx="3">
                  <c:v>JDO.  DE VIOLENCIA SOBRE LA MUJER Nº.  3 DE ALACANT/ALICANTE</c:v>
                </c:pt>
                <c:pt idx="4">
                  <c:v>JDO.  DE VIOLENCIA SOBRE LA MUJER Nº.  1 DE ORIHUELA</c:v>
                </c:pt>
                <c:pt idx="5">
                  <c:v>JDO.  DE VIOLENCIA SOBRE LA MUJER Nº.  1 DE ELX/ELCHE</c:v>
                </c:pt>
                <c:pt idx="6">
                  <c:v>JDO.  DE VIOLENCIA SOBRE LA MUJER Nº.  2 DE ELX/ELCHE</c:v>
                </c:pt>
                <c:pt idx="7">
                  <c:v>JDO.  DE VIOLENCIA SOBRE LA MUJER Nº.  1 DE BENIDORM</c:v>
                </c:pt>
                <c:pt idx="8">
                  <c:v>JDO.  DE VIOLENCIA SOBRE LA MUJER Nº.  1 DE TORREVIEJA</c:v>
                </c:pt>
                <c:pt idx="9">
                  <c:v>JDO.  DE VIOLENCIA SOBRE LA MUJER Nº.  1 DE CASTELLÓ DE LA PLANA/CASTELLÓN DE LA PLANA</c:v>
                </c:pt>
                <c:pt idx="10">
                  <c:v>SEC.  DE VIOLENCIA SOBRE LA MUJER DEL T.  DE INSTAN. DE VILA-REAL. PLAZA Nº 1</c:v>
                </c:pt>
                <c:pt idx="11">
                  <c:v>SEC.  DE VIOLENCIA SOBRE LA MUJER DEL T.  DE INSTAN. DE VILA-REAL. PLAZA Nº 2</c:v>
                </c:pt>
                <c:pt idx="12">
                  <c:v>SEC.  DE VIOLENCIA SOBRE LA MUJER DEL T.  DE INSTAN. DE LLIRIA. PLAZA Nº 1</c:v>
                </c:pt>
                <c:pt idx="13">
                  <c:v>JDO.  DE VIOLENCIA SOBRE LA MUJER Nº.  1 DE GANDIA</c:v>
                </c:pt>
                <c:pt idx="14">
                  <c:v>SEC.  DE VIOLENCIA SOBRE LA MUJER DEL T.  DE INSTAN. DE TORRENT. PLAZA Nº 1</c:v>
                </c:pt>
                <c:pt idx="15">
                  <c:v>SEC.  DE VIOLENCIA SOBRE LA MUJER DEL T.  DE INSTAN. DE SUECA. PLAZA Nº 1</c:v>
                </c:pt>
                <c:pt idx="16">
                  <c:v>JDO.  DE VIOLENCIA SOBRE LA MUJER Nº.  1 DE VALÈNCIA</c:v>
                </c:pt>
                <c:pt idx="17">
                  <c:v>JDO.  DE VIOLENCIA SOBRE LA MUJER Nº.  2 DE VALÈNCIA</c:v>
                </c:pt>
                <c:pt idx="18">
                  <c:v>JDO.  DE VIOLENCIA SOBRE LA MUJER Nº.  3 DE VALÈNCIA</c:v>
                </c:pt>
                <c:pt idx="19">
                  <c:v>JDO.  DE VIOLENCIA SOBRE LA MUJER Nº.  4 DE VALÈNCIA</c:v>
                </c:pt>
                <c:pt idx="20">
                  <c:v>JDO.  DE VIOLENCIA SOBRE LA MUJER Nº.  5 DE VALÈNCIA</c:v>
                </c:pt>
                <c:pt idx="21">
                  <c:v>JDO.  DE VIOLENCIA SOBRE LA MUJER Nº.  6 DE VALÈNCIA</c:v>
                </c:pt>
                <c:pt idx="22">
                  <c:v>SEC.  DE VIOLENCIA SOBRE LA MUJER DEL T.  DE INSTAN. DE ALZIRA. PLAZA Nº 1</c:v>
                </c:pt>
                <c:pt idx="23">
                  <c:v>SEC.  DE VIOLENCIA SOBRE LA MUJER DEL T.  DE INSTAN. DE PATERNA. PLAZA Nº 1</c:v>
                </c:pt>
              </c:strCache>
            </c:strRef>
          </c:cat>
          <c:val>
            <c:numRef>
              <c:f>VSM!$K$33:$K$56</c:f>
              <c:numCache>
                <c:formatCode>#,##0</c:formatCode>
                <c:ptCount val="24"/>
                <c:pt idx="0">
                  <c:v>8</c:v>
                </c:pt>
                <c:pt idx="1">
                  <c:v>7</c:v>
                </c:pt>
                <c:pt idx="2">
                  <c:v>0</c:v>
                </c:pt>
                <c:pt idx="3">
                  <c:v>3</c:v>
                </c:pt>
                <c:pt idx="4">
                  <c:v>14</c:v>
                </c:pt>
                <c:pt idx="5">
                  <c:v>22</c:v>
                </c:pt>
                <c:pt idx="6">
                  <c:v>19</c:v>
                </c:pt>
                <c:pt idx="7">
                  <c:v>25</c:v>
                </c:pt>
                <c:pt idx="8">
                  <c:v>35</c:v>
                </c:pt>
                <c:pt idx="9">
                  <c:v>11</c:v>
                </c:pt>
                <c:pt idx="10">
                  <c:v>7</c:v>
                </c:pt>
                <c:pt idx="11">
                  <c:v>0</c:v>
                </c:pt>
                <c:pt idx="12">
                  <c:v>7</c:v>
                </c:pt>
                <c:pt idx="13">
                  <c:v>22</c:v>
                </c:pt>
                <c:pt idx="14">
                  <c:v>18</c:v>
                </c:pt>
                <c:pt idx="15">
                  <c:v>13</c:v>
                </c:pt>
                <c:pt idx="16">
                  <c:v>11</c:v>
                </c:pt>
                <c:pt idx="17">
                  <c:v>9</c:v>
                </c:pt>
                <c:pt idx="18">
                  <c:v>3</c:v>
                </c:pt>
                <c:pt idx="19">
                  <c:v>1</c:v>
                </c:pt>
                <c:pt idx="20">
                  <c:v>4</c:v>
                </c:pt>
                <c:pt idx="21">
                  <c:v>7</c:v>
                </c:pt>
                <c:pt idx="22">
                  <c:v>19</c:v>
                </c:pt>
                <c:pt idx="23">
                  <c:v>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A8C-4FB1-B321-392BA24A0C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97932640"/>
        <c:axId val="1197930240"/>
      </c:barChart>
      <c:catAx>
        <c:axId val="11979326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97930240"/>
        <c:crosses val="autoZero"/>
        <c:auto val="1"/>
        <c:lblAlgn val="ctr"/>
        <c:lblOffset val="100"/>
        <c:noMultiLvlLbl val="0"/>
      </c:catAx>
      <c:valAx>
        <c:axId val="11979302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979326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barChart>
        <c:barDir val="col"/>
        <c:grouping val="clustered"/>
        <c:varyColors val="0"/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126631424"/>
        <c:axId val="125712576"/>
      </c:barChart>
      <c:catAx>
        <c:axId val="1266314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-5400000" vert="horz"/>
          <a:lstStyle/>
          <a:p>
            <a:pPr>
              <a:defRPr sz="800" i="0"/>
            </a:pPr>
            <a:endParaRPr lang="es-ES"/>
          </a:p>
        </c:txPr>
        <c:crossAx val="125712576"/>
        <c:crosses val="autoZero"/>
        <c:auto val="1"/>
        <c:lblAlgn val="ctr"/>
        <c:lblOffset val="100"/>
        <c:noMultiLvlLbl val="0"/>
      </c:catAx>
      <c:valAx>
        <c:axId val="125712576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one"/>
        <c:crossAx val="126631424"/>
        <c:crosses val="autoZero"/>
        <c:crossBetween val="between"/>
      </c:valAx>
    </c:plotArea>
    <c:legend>
      <c:legendPos val="t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Fase</a:t>
            </a:r>
            <a:r>
              <a:rPr lang="es-ES" baseline="0"/>
              <a:t> declarativa-Civil</a:t>
            </a:r>
            <a:endParaRPr lang="es-E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Asuntos Ingresados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AUDIENCIA!$A$5:$A$18</c:f>
              <c:strCache>
                <c:ptCount val="13"/>
                <c:pt idx="0">
                  <c:v>SEC.  Nº 4 DE LA A.  PROV.  DE ALICANTE/ALACANT</c:v>
                </c:pt>
                <c:pt idx="1">
                  <c:v>SEC.  Nº 5 DE LA A.  PROV.  DE ALICANTE/ALACANT</c:v>
                </c:pt>
                <c:pt idx="2">
                  <c:v>SEC.  Nº 6 DE LA A.  PROV.  DE ALICANTE/ALACANT</c:v>
                </c:pt>
                <c:pt idx="3">
                  <c:v>SEC.  Nº 8 DE LA A.  PROV.  DE ALICANTE/ALACANT</c:v>
                </c:pt>
                <c:pt idx="4">
                  <c:v>SEC.  Nº 9 DE LA A.  PROV.  DE ALICANTE CON SEDE EN ELX/ELCHE</c:v>
                </c:pt>
                <c:pt idx="5">
                  <c:v>SEC.  Nº 3 DE LA A.  PROV.  DE CASTELLON/CASTELLO</c:v>
                </c:pt>
                <c:pt idx="6">
                  <c:v>SEC.  Nº 4 DE LA A.  PROV.  DE CASTELLON/CASTELLO</c:v>
                </c:pt>
                <c:pt idx="7">
                  <c:v>SEC.  Nº 6 DE LA A.  PROV.  DE VALENCIA/VALENCIA</c:v>
                </c:pt>
                <c:pt idx="8">
                  <c:v>SEC.  Nº 7 DE LA A.  PROV.  DE VALENCIA/VALENCIA</c:v>
                </c:pt>
                <c:pt idx="9">
                  <c:v>SEC.  Nº 8 DE LA A.  PROV.  DE VALENCIA/VALENCIA</c:v>
                </c:pt>
                <c:pt idx="10">
                  <c:v>SEC.  Nº 9 DE LA A.  PROV.  DE VALENCIA/VALENCIA</c:v>
                </c:pt>
                <c:pt idx="11">
                  <c:v>SEC.  Nº 10 DE LA A.  PROV.  DE VALENCIA/VALENCIA</c:v>
                </c:pt>
                <c:pt idx="12">
                  <c:v>SEC.  Nº 11 DE LA A.  PROV.  DE VALENCIA/VALENCIA</c:v>
                </c:pt>
              </c:strCache>
            </c:strRef>
          </c:cat>
          <c:val>
            <c:numRef>
              <c:f>AUDIENCIA!$C$5:$C$18</c:f>
              <c:numCache>
                <c:formatCode>#,##0</c:formatCode>
                <c:ptCount val="13"/>
                <c:pt idx="0">
                  <c:v>2171</c:v>
                </c:pt>
                <c:pt idx="1">
                  <c:v>2131</c:v>
                </c:pt>
                <c:pt idx="2">
                  <c:v>2122</c:v>
                </c:pt>
                <c:pt idx="3">
                  <c:v>362</c:v>
                </c:pt>
                <c:pt idx="4">
                  <c:v>1736</c:v>
                </c:pt>
                <c:pt idx="5">
                  <c:v>1139</c:v>
                </c:pt>
                <c:pt idx="6">
                  <c:v>1149</c:v>
                </c:pt>
                <c:pt idx="7">
                  <c:v>2218</c:v>
                </c:pt>
                <c:pt idx="8">
                  <c:v>2182</c:v>
                </c:pt>
                <c:pt idx="9">
                  <c:v>2135</c:v>
                </c:pt>
                <c:pt idx="10">
                  <c:v>301</c:v>
                </c:pt>
                <c:pt idx="11">
                  <c:v>1587</c:v>
                </c:pt>
                <c:pt idx="12">
                  <c:v>2286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6DD-4832-AC56-5F8785C6FE9C}"/>
            </c:ext>
          </c:extLst>
        </c:ser>
        <c:ser>
          <c:idx val="1"/>
          <c:order val="1"/>
          <c:tx>
            <c:v>Asuntos terminados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AUDIENCIA!$A$5:$A$18</c:f>
              <c:strCache>
                <c:ptCount val="13"/>
                <c:pt idx="0">
                  <c:v>SEC.  Nº 4 DE LA A.  PROV.  DE ALICANTE/ALACANT</c:v>
                </c:pt>
                <c:pt idx="1">
                  <c:v>SEC.  Nº 5 DE LA A.  PROV.  DE ALICANTE/ALACANT</c:v>
                </c:pt>
                <c:pt idx="2">
                  <c:v>SEC.  Nº 6 DE LA A.  PROV.  DE ALICANTE/ALACANT</c:v>
                </c:pt>
                <c:pt idx="3">
                  <c:v>SEC.  Nº 8 DE LA A.  PROV.  DE ALICANTE/ALACANT</c:v>
                </c:pt>
                <c:pt idx="4">
                  <c:v>SEC.  Nº 9 DE LA A.  PROV.  DE ALICANTE CON SEDE EN ELX/ELCHE</c:v>
                </c:pt>
                <c:pt idx="5">
                  <c:v>SEC.  Nº 3 DE LA A.  PROV.  DE CASTELLON/CASTELLO</c:v>
                </c:pt>
                <c:pt idx="6">
                  <c:v>SEC.  Nº 4 DE LA A.  PROV.  DE CASTELLON/CASTELLO</c:v>
                </c:pt>
                <c:pt idx="7">
                  <c:v>SEC.  Nº 6 DE LA A.  PROV.  DE VALENCIA/VALENCIA</c:v>
                </c:pt>
                <c:pt idx="8">
                  <c:v>SEC.  Nº 7 DE LA A.  PROV.  DE VALENCIA/VALENCIA</c:v>
                </c:pt>
                <c:pt idx="9">
                  <c:v>SEC.  Nº 8 DE LA A.  PROV.  DE VALENCIA/VALENCIA</c:v>
                </c:pt>
                <c:pt idx="10">
                  <c:v>SEC.  Nº 9 DE LA A.  PROV.  DE VALENCIA/VALENCIA</c:v>
                </c:pt>
                <c:pt idx="11">
                  <c:v>SEC.  Nº 10 DE LA A.  PROV.  DE VALENCIA/VALENCIA</c:v>
                </c:pt>
                <c:pt idx="12">
                  <c:v>SEC.  Nº 11 DE LA A.  PROV.  DE VALENCIA/VALENCIA</c:v>
                </c:pt>
              </c:strCache>
            </c:strRef>
          </c:cat>
          <c:val>
            <c:numRef>
              <c:f>AUDIENCIA!$D$5:$D$18</c:f>
              <c:numCache>
                <c:formatCode>#,##0</c:formatCode>
                <c:ptCount val="13"/>
                <c:pt idx="0">
                  <c:v>1344</c:v>
                </c:pt>
                <c:pt idx="1">
                  <c:v>1155</c:v>
                </c:pt>
                <c:pt idx="2">
                  <c:v>1133</c:v>
                </c:pt>
                <c:pt idx="3">
                  <c:v>367</c:v>
                </c:pt>
                <c:pt idx="4">
                  <c:v>1228</c:v>
                </c:pt>
                <c:pt idx="5">
                  <c:v>1201</c:v>
                </c:pt>
                <c:pt idx="6">
                  <c:v>626</c:v>
                </c:pt>
                <c:pt idx="7">
                  <c:v>1426</c:v>
                </c:pt>
                <c:pt idx="8">
                  <c:v>1387</c:v>
                </c:pt>
                <c:pt idx="9">
                  <c:v>1589</c:v>
                </c:pt>
                <c:pt idx="10">
                  <c:v>294</c:v>
                </c:pt>
                <c:pt idx="11">
                  <c:v>1731</c:v>
                </c:pt>
                <c:pt idx="12">
                  <c:v>1663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6DD-4832-AC56-5F8785C6FE9C}"/>
            </c:ext>
          </c:extLst>
        </c:ser>
        <c:ser>
          <c:idx val="2"/>
          <c:order val="2"/>
          <c:tx>
            <c:v>Asuntos en trámite</c:v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AUDIENCIA!$A$5:$A$18</c:f>
              <c:strCache>
                <c:ptCount val="13"/>
                <c:pt idx="0">
                  <c:v>SEC.  Nº 4 DE LA A.  PROV.  DE ALICANTE/ALACANT</c:v>
                </c:pt>
                <c:pt idx="1">
                  <c:v>SEC.  Nº 5 DE LA A.  PROV.  DE ALICANTE/ALACANT</c:v>
                </c:pt>
                <c:pt idx="2">
                  <c:v>SEC.  Nº 6 DE LA A.  PROV.  DE ALICANTE/ALACANT</c:v>
                </c:pt>
                <c:pt idx="3">
                  <c:v>SEC.  Nº 8 DE LA A.  PROV.  DE ALICANTE/ALACANT</c:v>
                </c:pt>
                <c:pt idx="4">
                  <c:v>SEC.  Nº 9 DE LA A.  PROV.  DE ALICANTE CON SEDE EN ELX/ELCHE</c:v>
                </c:pt>
                <c:pt idx="5">
                  <c:v>SEC.  Nº 3 DE LA A.  PROV.  DE CASTELLON/CASTELLO</c:v>
                </c:pt>
                <c:pt idx="6">
                  <c:v>SEC.  Nº 4 DE LA A.  PROV.  DE CASTELLON/CASTELLO</c:v>
                </c:pt>
                <c:pt idx="7">
                  <c:v>SEC.  Nº 6 DE LA A.  PROV.  DE VALENCIA/VALENCIA</c:v>
                </c:pt>
                <c:pt idx="8">
                  <c:v>SEC.  Nº 7 DE LA A.  PROV.  DE VALENCIA/VALENCIA</c:v>
                </c:pt>
                <c:pt idx="9">
                  <c:v>SEC.  Nº 8 DE LA A.  PROV.  DE VALENCIA/VALENCIA</c:v>
                </c:pt>
                <c:pt idx="10">
                  <c:v>SEC.  Nº 9 DE LA A.  PROV.  DE VALENCIA/VALENCIA</c:v>
                </c:pt>
                <c:pt idx="11">
                  <c:v>SEC.  Nº 10 DE LA A.  PROV.  DE VALENCIA/VALENCIA</c:v>
                </c:pt>
                <c:pt idx="12">
                  <c:v>SEC.  Nº 11 DE LA A.  PROV.  DE VALENCIA/VALENCIA</c:v>
                </c:pt>
              </c:strCache>
            </c:strRef>
          </c:cat>
          <c:val>
            <c:numRef>
              <c:f>AUDIENCIA!$E$5:$E$18</c:f>
              <c:numCache>
                <c:formatCode>General</c:formatCode>
                <c:ptCount val="13"/>
                <c:pt idx="0">
                  <c:v>2980</c:v>
                </c:pt>
                <c:pt idx="1">
                  <c:v>3479</c:v>
                </c:pt>
                <c:pt idx="2">
                  <c:v>3358</c:v>
                </c:pt>
                <c:pt idx="3">
                  <c:v>102</c:v>
                </c:pt>
                <c:pt idx="4">
                  <c:v>1281</c:v>
                </c:pt>
                <c:pt idx="5" formatCode="#,##0">
                  <c:v>1851</c:v>
                </c:pt>
                <c:pt idx="6" formatCode="#,##0">
                  <c:v>1716</c:v>
                </c:pt>
                <c:pt idx="7" formatCode="#,##0">
                  <c:v>2725</c:v>
                </c:pt>
                <c:pt idx="8" formatCode="#,##0">
                  <c:v>2862</c:v>
                </c:pt>
                <c:pt idx="9" formatCode="#,##0">
                  <c:v>2422</c:v>
                </c:pt>
                <c:pt idx="10" formatCode="#,##0">
                  <c:v>56</c:v>
                </c:pt>
                <c:pt idx="11" formatCode="#,##0">
                  <c:v>761</c:v>
                </c:pt>
                <c:pt idx="12">
                  <c:v>2605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6DD-4832-AC56-5F8785C6FE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26738432"/>
        <c:axId val="125713152"/>
      </c:barChart>
      <c:catAx>
        <c:axId val="1267384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25713152"/>
        <c:crosses val="autoZero"/>
        <c:auto val="1"/>
        <c:lblAlgn val="ctr"/>
        <c:lblOffset val="100"/>
        <c:noMultiLvlLbl val="0"/>
      </c:catAx>
      <c:valAx>
        <c:axId val="125713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267384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9545876811144769E-2"/>
          <c:y val="0.15778221108011722"/>
          <c:w val="0.91059705111788247"/>
          <c:h val="0.42693266480703362"/>
        </c:manualLayout>
      </c:layout>
      <c:barChart>
        <c:barDir val="col"/>
        <c:grouping val="clustered"/>
        <c:varyColors val="0"/>
        <c:ser>
          <c:idx val="0"/>
          <c:order val="0"/>
          <c:tx>
            <c:v>Sentencias Penales</c:v>
          </c:tx>
          <c:invertIfNegative val="0"/>
          <c:cat>
            <c:strRef>
              <c:f>AUDIENCIA!$A$23:$A$35</c:f>
              <c:strCache>
                <c:ptCount val="13"/>
                <c:pt idx="0">
                  <c:v>SEC.  Nº 1 DE LA A.  PROV.  DE ALICANTE/ALACANT</c:v>
                </c:pt>
                <c:pt idx="1">
                  <c:v>SEC.  Nº 2 DE LA A.  PROV.  DE ALICANTE/ALACANT</c:v>
                </c:pt>
                <c:pt idx="2">
                  <c:v>SEC.  Nº 3 DE LA A.  PROV.  DE ALICANTE/ALACANT</c:v>
                </c:pt>
                <c:pt idx="3">
                  <c:v>SEC.  Nº 10 DE LA A.  PROV.  DE ALICANTE/ALACANT</c:v>
                </c:pt>
                <c:pt idx="4">
                  <c:v>SEC.  Nº 7 DE LA A.  PROV.  DE ALICANTE CON SEDE EN ELX/ELCHE</c:v>
                </c:pt>
                <c:pt idx="5">
                  <c:v>SEC.  Nº 11 DE LA A.  PROV.  DE ALICANTE CON SEDE EN ELX/ELCHE</c:v>
                </c:pt>
                <c:pt idx="6">
                  <c:v>SEC.  Nº 1 DE LA A.  PROV.  DE CASTELLON/CASTELLO</c:v>
                </c:pt>
                <c:pt idx="7">
                  <c:v>SEC.  Nº 2 DE LA A.  PROV.  DE CASTELLON/CASTELLO</c:v>
                </c:pt>
                <c:pt idx="8">
                  <c:v>SEC.  Nº 1 DE LA A.  PROV.  DE VALENCIA/VALENCIA</c:v>
                </c:pt>
                <c:pt idx="9">
                  <c:v>SEC.  Nº 2 DE LA A.  PROV.  DE VALENCIA/VALENCIA</c:v>
                </c:pt>
                <c:pt idx="10">
                  <c:v>SEC.  Nº 3 DE LA A.  PROV.  DE VALENCIA/VALENCIA</c:v>
                </c:pt>
                <c:pt idx="11">
                  <c:v>SEC.  Nº 4 DE LA A.  PROV.  DE VALENCIA/VALENCIA</c:v>
                </c:pt>
                <c:pt idx="12">
                  <c:v>SEC.  Nº 5 DE LA A.  PROV.  DE VALENCIA/VALENCIA</c:v>
                </c:pt>
              </c:strCache>
            </c:strRef>
          </c:cat>
          <c:val>
            <c:numRef>
              <c:f>AUDIENCIA!$F$23:$F$35</c:f>
              <c:numCache>
                <c:formatCode>#,##0</c:formatCode>
                <c:ptCount val="13"/>
                <c:pt idx="0">
                  <c:v>764</c:v>
                </c:pt>
                <c:pt idx="1">
                  <c:v>527</c:v>
                </c:pt>
                <c:pt idx="2">
                  <c:v>441</c:v>
                </c:pt>
                <c:pt idx="3">
                  <c:v>440</c:v>
                </c:pt>
                <c:pt idx="4">
                  <c:v>434</c:v>
                </c:pt>
                <c:pt idx="5">
                  <c:v>471</c:v>
                </c:pt>
                <c:pt idx="6">
                  <c:v>362</c:v>
                </c:pt>
                <c:pt idx="7">
                  <c:v>341</c:v>
                </c:pt>
                <c:pt idx="8">
                  <c:v>684</c:v>
                </c:pt>
                <c:pt idx="9">
                  <c:v>804</c:v>
                </c:pt>
                <c:pt idx="10">
                  <c:v>754</c:v>
                </c:pt>
                <c:pt idx="11">
                  <c:v>773</c:v>
                </c:pt>
                <c:pt idx="12">
                  <c:v>594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093-46E1-AA9D-27E16D5BAB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6739968"/>
        <c:axId val="126320640"/>
      </c:barChart>
      <c:catAx>
        <c:axId val="126739968"/>
        <c:scaling>
          <c:orientation val="minMax"/>
        </c:scaling>
        <c:delete val="1"/>
        <c:axPos val="b"/>
        <c:numFmt formatCode="General" sourceLinked="0"/>
        <c:majorTickMark val="out"/>
        <c:minorTickMark val="none"/>
        <c:tickLblPos val="nextTo"/>
        <c:crossAx val="126320640"/>
        <c:crosses val="autoZero"/>
        <c:auto val="1"/>
        <c:lblAlgn val="ctr"/>
        <c:lblOffset val="100"/>
        <c:noMultiLvlLbl val="0"/>
      </c:catAx>
      <c:valAx>
        <c:axId val="126320640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12673996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Sentencias</c:v>
          </c:tx>
          <c:invertIfNegative val="0"/>
          <c:cat>
            <c:strRef>
              <c:f>AUDIENCIA!$A$5:$A$18</c:f>
              <c:strCache>
                <c:ptCount val="13"/>
                <c:pt idx="0">
                  <c:v>SEC.  Nº 4 DE LA A.  PROV.  DE ALICANTE/ALACANT</c:v>
                </c:pt>
                <c:pt idx="1">
                  <c:v>SEC.  Nº 5 DE LA A.  PROV.  DE ALICANTE/ALACANT</c:v>
                </c:pt>
                <c:pt idx="2">
                  <c:v>SEC.  Nº 6 DE LA A.  PROV.  DE ALICANTE/ALACANT</c:v>
                </c:pt>
                <c:pt idx="3">
                  <c:v>SEC.  Nº 8 DE LA A.  PROV.  DE ALICANTE/ALACANT</c:v>
                </c:pt>
                <c:pt idx="4">
                  <c:v>SEC.  Nº 9 DE LA A.  PROV.  DE ALICANTE CON SEDE EN ELX/ELCHE</c:v>
                </c:pt>
                <c:pt idx="5">
                  <c:v>SEC.  Nº 3 DE LA A.  PROV.  DE CASTELLON/CASTELLO</c:v>
                </c:pt>
                <c:pt idx="6">
                  <c:v>SEC.  Nº 4 DE LA A.  PROV.  DE CASTELLON/CASTELLO</c:v>
                </c:pt>
                <c:pt idx="7">
                  <c:v>SEC.  Nº 6 DE LA A.  PROV.  DE VALENCIA/VALENCIA</c:v>
                </c:pt>
                <c:pt idx="8">
                  <c:v>SEC.  Nº 7 DE LA A.  PROV.  DE VALENCIA/VALENCIA</c:v>
                </c:pt>
                <c:pt idx="9">
                  <c:v>SEC.  Nº 8 DE LA A.  PROV.  DE VALENCIA/VALENCIA</c:v>
                </c:pt>
                <c:pt idx="10">
                  <c:v>SEC.  Nº 9 DE LA A.  PROV.  DE VALENCIA/VALENCIA</c:v>
                </c:pt>
                <c:pt idx="11">
                  <c:v>SEC.  Nº 10 DE LA A.  PROV.  DE VALENCIA/VALENCIA</c:v>
                </c:pt>
                <c:pt idx="12">
                  <c:v>SEC.  Nº 11 DE LA A.  PROV.  DE VALENCIA/VALENCIA</c:v>
                </c:pt>
              </c:strCache>
            </c:strRef>
          </c:cat>
          <c:val>
            <c:numRef>
              <c:f>AUDIENCIA!$F$5:$F$18</c:f>
              <c:numCache>
                <c:formatCode>#,##0</c:formatCode>
                <c:ptCount val="13"/>
                <c:pt idx="0">
                  <c:v>809</c:v>
                </c:pt>
                <c:pt idx="1">
                  <c:v>696</c:v>
                </c:pt>
                <c:pt idx="2">
                  <c:v>597</c:v>
                </c:pt>
                <c:pt idx="3">
                  <c:v>215</c:v>
                </c:pt>
                <c:pt idx="4">
                  <c:v>658</c:v>
                </c:pt>
                <c:pt idx="5">
                  <c:v>815</c:v>
                </c:pt>
                <c:pt idx="6">
                  <c:v>310</c:v>
                </c:pt>
                <c:pt idx="7">
                  <c:v>635</c:v>
                </c:pt>
                <c:pt idx="8">
                  <c:v>786</c:v>
                </c:pt>
                <c:pt idx="9">
                  <c:v>709</c:v>
                </c:pt>
                <c:pt idx="10">
                  <c:v>151</c:v>
                </c:pt>
                <c:pt idx="11">
                  <c:v>768</c:v>
                </c:pt>
                <c:pt idx="12">
                  <c:v>908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171-4017-A314-D28024E447D6}"/>
            </c:ext>
          </c:extLst>
        </c:ser>
        <c:ser>
          <c:idx val="1"/>
          <c:order val="1"/>
          <c:tx>
            <c:v>Autos</c:v>
          </c:tx>
          <c:invertIfNegative val="0"/>
          <c:cat>
            <c:strRef>
              <c:f>AUDIENCIA!$A$5:$A$18</c:f>
              <c:strCache>
                <c:ptCount val="13"/>
                <c:pt idx="0">
                  <c:v>SEC.  Nº 4 DE LA A.  PROV.  DE ALICANTE/ALACANT</c:v>
                </c:pt>
                <c:pt idx="1">
                  <c:v>SEC.  Nº 5 DE LA A.  PROV.  DE ALICANTE/ALACANT</c:v>
                </c:pt>
                <c:pt idx="2">
                  <c:v>SEC.  Nº 6 DE LA A.  PROV.  DE ALICANTE/ALACANT</c:v>
                </c:pt>
                <c:pt idx="3">
                  <c:v>SEC.  Nº 8 DE LA A.  PROV.  DE ALICANTE/ALACANT</c:v>
                </c:pt>
                <c:pt idx="4">
                  <c:v>SEC.  Nº 9 DE LA A.  PROV.  DE ALICANTE CON SEDE EN ELX/ELCHE</c:v>
                </c:pt>
                <c:pt idx="5">
                  <c:v>SEC.  Nº 3 DE LA A.  PROV.  DE CASTELLON/CASTELLO</c:v>
                </c:pt>
                <c:pt idx="6">
                  <c:v>SEC.  Nº 4 DE LA A.  PROV.  DE CASTELLON/CASTELLO</c:v>
                </c:pt>
                <c:pt idx="7">
                  <c:v>SEC.  Nº 6 DE LA A.  PROV.  DE VALENCIA/VALENCIA</c:v>
                </c:pt>
                <c:pt idx="8">
                  <c:v>SEC.  Nº 7 DE LA A.  PROV.  DE VALENCIA/VALENCIA</c:v>
                </c:pt>
                <c:pt idx="9">
                  <c:v>SEC.  Nº 8 DE LA A.  PROV.  DE VALENCIA/VALENCIA</c:v>
                </c:pt>
                <c:pt idx="10">
                  <c:v>SEC.  Nº 9 DE LA A.  PROV.  DE VALENCIA/VALENCIA</c:v>
                </c:pt>
                <c:pt idx="11">
                  <c:v>SEC.  Nº 10 DE LA A.  PROV.  DE VALENCIA/VALENCIA</c:v>
                </c:pt>
                <c:pt idx="12">
                  <c:v>SEC.  Nº 11 DE LA A.  PROV.  DE VALENCIA/VALENCIA</c:v>
                </c:pt>
              </c:strCache>
            </c:strRef>
          </c:cat>
          <c:val>
            <c:numRef>
              <c:f>AUDIENCIA!$G$5:$G$18</c:f>
              <c:numCache>
                <c:formatCode>#,##0</c:formatCode>
                <c:ptCount val="13"/>
                <c:pt idx="0">
                  <c:v>332</c:v>
                </c:pt>
                <c:pt idx="1">
                  <c:v>283</c:v>
                </c:pt>
                <c:pt idx="2">
                  <c:v>331</c:v>
                </c:pt>
                <c:pt idx="3">
                  <c:v>82</c:v>
                </c:pt>
                <c:pt idx="4">
                  <c:v>381</c:v>
                </c:pt>
                <c:pt idx="5">
                  <c:v>235</c:v>
                </c:pt>
                <c:pt idx="6">
                  <c:v>235</c:v>
                </c:pt>
                <c:pt idx="7">
                  <c:v>688</c:v>
                </c:pt>
                <c:pt idx="8">
                  <c:v>416</c:v>
                </c:pt>
                <c:pt idx="9">
                  <c:v>602</c:v>
                </c:pt>
                <c:pt idx="10">
                  <c:v>99</c:v>
                </c:pt>
                <c:pt idx="11">
                  <c:v>752</c:v>
                </c:pt>
                <c:pt idx="12">
                  <c:v>579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171-4017-A314-D28024E447D6}"/>
            </c:ext>
          </c:extLst>
        </c:ser>
        <c:ser>
          <c:idx val="2"/>
          <c:order val="2"/>
          <c:tx>
            <c:v>Decretos</c:v>
          </c:tx>
          <c:invertIfNegative val="0"/>
          <c:cat>
            <c:strRef>
              <c:f>AUDIENCIA!$A$5:$A$18</c:f>
              <c:strCache>
                <c:ptCount val="13"/>
                <c:pt idx="0">
                  <c:v>SEC.  Nº 4 DE LA A.  PROV.  DE ALICANTE/ALACANT</c:v>
                </c:pt>
                <c:pt idx="1">
                  <c:v>SEC.  Nº 5 DE LA A.  PROV.  DE ALICANTE/ALACANT</c:v>
                </c:pt>
                <c:pt idx="2">
                  <c:v>SEC.  Nº 6 DE LA A.  PROV.  DE ALICANTE/ALACANT</c:v>
                </c:pt>
                <c:pt idx="3">
                  <c:v>SEC.  Nº 8 DE LA A.  PROV.  DE ALICANTE/ALACANT</c:v>
                </c:pt>
                <c:pt idx="4">
                  <c:v>SEC.  Nº 9 DE LA A.  PROV.  DE ALICANTE CON SEDE EN ELX/ELCHE</c:v>
                </c:pt>
                <c:pt idx="5">
                  <c:v>SEC.  Nº 3 DE LA A.  PROV.  DE CASTELLON/CASTELLO</c:v>
                </c:pt>
                <c:pt idx="6">
                  <c:v>SEC.  Nº 4 DE LA A.  PROV.  DE CASTELLON/CASTELLO</c:v>
                </c:pt>
                <c:pt idx="7">
                  <c:v>SEC.  Nº 6 DE LA A.  PROV.  DE VALENCIA/VALENCIA</c:v>
                </c:pt>
                <c:pt idx="8">
                  <c:v>SEC.  Nº 7 DE LA A.  PROV.  DE VALENCIA/VALENCIA</c:v>
                </c:pt>
                <c:pt idx="9">
                  <c:v>SEC.  Nº 8 DE LA A.  PROV.  DE VALENCIA/VALENCIA</c:v>
                </c:pt>
                <c:pt idx="10">
                  <c:v>SEC.  Nº 9 DE LA A.  PROV.  DE VALENCIA/VALENCIA</c:v>
                </c:pt>
                <c:pt idx="11">
                  <c:v>SEC.  Nº 10 DE LA A.  PROV.  DE VALENCIA/VALENCIA</c:v>
                </c:pt>
                <c:pt idx="12">
                  <c:v>SEC.  Nº 11 DE LA A.  PROV.  DE VALENCIA/VALENCIA</c:v>
                </c:pt>
              </c:strCache>
            </c:strRef>
          </c:cat>
          <c:val>
            <c:numRef>
              <c:f>AUDIENCIA!$H$5:$H$18</c:f>
              <c:numCache>
                <c:formatCode>General</c:formatCode>
                <c:ptCount val="13"/>
                <c:pt idx="0">
                  <c:v>191</c:v>
                </c:pt>
                <c:pt idx="1">
                  <c:v>145</c:v>
                </c:pt>
                <c:pt idx="2">
                  <c:v>180</c:v>
                </c:pt>
                <c:pt idx="3">
                  <c:v>10</c:v>
                </c:pt>
                <c:pt idx="4">
                  <c:v>104</c:v>
                </c:pt>
                <c:pt idx="5" formatCode="#,##0">
                  <c:v>134</c:v>
                </c:pt>
                <c:pt idx="6" formatCode="#,##0">
                  <c:v>80</c:v>
                </c:pt>
                <c:pt idx="7" formatCode="#,##0">
                  <c:v>86</c:v>
                </c:pt>
                <c:pt idx="8" formatCode="#,##0">
                  <c:v>178</c:v>
                </c:pt>
                <c:pt idx="9" formatCode="#,##0">
                  <c:v>233</c:v>
                </c:pt>
                <c:pt idx="10" formatCode="#,##0">
                  <c:v>43</c:v>
                </c:pt>
                <c:pt idx="11" formatCode="#,##0">
                  <c:v>198</c:v>
                </c:pt>
                <c:pt idx="12">
                  <c:v>176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171-4017-A314-D28024E447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6740992"/>
        <c:axId val="126322368"/>
      </c:barChart>
      <c:catAx>
        <c:axId val="12674099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26322368"/>
        <c:crosses val="autoZero"/>
        <c:auto val="1"/>
        <c:lblAlgn val="ctr"/>
        <c:lblOffset val="100"/>
        <c:noMultiLvlLbl val="0"/>
      </c:catAx>
      <c:valAx>
        <c:axId val="126322368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126740992"/>
        <c:crosses val="autoZero"/>
        <c:crossBetween val="between"/>
      </c:valAx>
    </c:plotArea>
    <c:legend>
      <c:legendPos val="t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3.9841887895319367E-2"/>
          <c:y val="0.23111336185145329"/>
          <c:w val="0.78865223097112858"/>
          <c:h val="0.4083610382035579"/>
        </c:manualLayout>
      </c:layout>
      <c:barChart>
        <c:barDir val="col"/>
        <c:grouping val="clustered"/>
        <c:varyColors val="0"/>
        <c:ser>
          <c:idx val="0"/>
          <c:order val="0"/>
          <c:tx>
            <c:v>Asuntos Ingresados</c:v>
          </c:tx>
          <c:invertIfNegative val="0"/>
          <c:cat>
            <c:strRef>
              <c:f>AUDIENCIA!$A$23:$A$35</c:f>
              <c:strCache>
                <c:ptCount val="13"/>
                <c:pt idx="0">
                  <c:v>SEC.  Nº 1 DE LA A.  PROV.  DE ALICANTE/ALACANT</c:v>
                </c:pt>
                <c:pt idx="1">
                  <c:v>SEC.  Nº 2 DE LA A.  PROV.  DE ALICANTE/ALACANT</c:v>
                </c:pt>
                <c:pt idx="2">
                  <c:v>SEC.  Nº 3 DE LA A.  PROV.  DE ALICANTE/ALACANT</c:v>
                </c:pt>
                <c:pt idx="3">
                  <c:v>SEC.  Nº 10 DE LA A.  PROV.  DE ALICANTE/ALACANT</c:v>
                </c:pt>
                <c:pt idx="4">
                  <c:v>SEC.  Nº 7 DE LA A.  PROV.  DE ALICANTE CON SEDE EN ELX/ELCHE</c:v>
                </c:pt>
                <c:pt idx="5">
                  <c:v>SEC.  Nº 11 DE LA A.  PROV.  DE ALICANTE CON SEDE EN ELX/ELCHE</c:v>
                </c:pt>
                <c:pt idx="6">
                  <c:v>SEC.  Nº 1 DE LA A.  PROV.  DE CASTELLON/CASTELLO</c:v>
                </c:pt>
                <c:pt idx="7">
                  <c:v>SEC.  Nº 2 DE LA A.  PROV.  DE CASTELLON/CASTELLO</c:v>
                </c:pt>
                <c:pt idx="8">
                  <c:v>SEC.  Nº 1 DE LA A.  PROV.  DE VALENCIA/VALENCIA</c:v>
                </c:pt>
                <c:pt idx="9">
                  <c:v>SEC.  Nº 2 DE LA A.  PROV.  DE VALENCIA/VALENCIA</c:v>
                </c:pt>
                <c:pt idx="10">
                  <c:v>SEC.  Nº 3 DE LA A.  PROV.  DE VALENCIA/VALENCIA</c:v>
                </c:pt>
                <c:pt idx="11">
                  <c:v>SEC.  Nº 4 DE LA A.  PROV.  DE VALENCIA/VALENCIA</c:v>
                </c:pt>
                <c:pt idx="12">
                  <c:v>SEC.  Nº 5 DE LA A.  PROV.  DE VALENCIA/VALENCIA</c:v>
                </c:pt>
              </c:strCache>
            </c:strRef>
          </c:cat>
          <c:val>
            <c:numRef>
              <c:f>AUDIENCIA!$C$23:$C$35</c:f>
              <c:numCache>
                <c:formatCode>#,##0</c:formatCode>
                <c:ptCount val="13"/>
                <c:pt idx="0">
                  <c:v>2225</c:v>
                </c:pt>
                <c:pt idx="1">
                  <c:v>1294</c:v>
                </c:pt>
                <c:pt idx="2">
                  <c:v>1160</c:v>
                </c:pt>
                <c:pt idx="3">
                  <c:v>1271</c:v>
                </c:pt>
                <c:pt idx="4">
                  <c:v>1166</c:v>
                </c:pt>
                <c:pt idx="5">
                  <c:v>1261</c:v>
                </c:pt>
                <c:pt idx="6">
                  <c:v>1398</c:v>
                </c:pt>
                <c:pt idx="7">
                  <c:v>1419</c:v>
                </c:pt>
                <c:pt idx="8">
                  <c:v>6059</c:v>
                </c:pt>
                <c:pt idx="9">
                  <c:v>2901</c:v>
                </c:pt>
                <c:pt idx="10">
                  <c:v>2436</c:v>
                </c:pt>
                <c:pt idx="11">
                  <c:v>2312</c:v>
                </c:pt>
                <c:pt idx="12">
                  <c:v>2604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F84-44E6-B778-8D54F1548AF9}"/>
            </c:ext>
          </c:extLst>
        </c:ser>
        <c:ser>
          <c:idx val="1"/>
          <c:order val="1"/>
          <c:tx>
            <c:v>Asuntos Terminados</c:v>
          </c:tx>
          <c:invertIfNegative val="0"/>
          <c:cat>
            <c:strRef>
              <c:f>AUDIENCIA!$A$23:$A$35</c:f>
              <c:strCache>
                <c:ptCount val="13"/>
                <c:pt idx="0">
                  <c:v>SEC.  Nº 1 DE LA A.  PROV.  DE ALICANTE/ALACANT</c:v>
                </c:pt>
                <c:pt idx="1">
                  <c:v>SEC.  Nº 2 DE LA A.  PROV.  DE ALICANTE/ALACANT</c:v>
                </c:pt>
                <c:pt idx="2">
                  <c:v>SEC.  Nº 3 DE LA A.  PROV.  DE ALICANTE/ALACANT</c:v>
                </c:pt>
                <c:pt idx="3">
                  <c:v>SEC.  Nº 10 DE LA A.  PROV.  DE ALICANTE/ALACANT</c:v>
                </c:pt>
                <c:pt idx="4">
                  <c:v>SEC.  Nº 7 DE LA A.  PROV.  DE ALICANTE CON SEDE EN ELX/ELCHE</c:v>
                </c:pt>
                <c:pt idx="5">
                  <c:v>SEC.  Nº 11 DE LA A.  PROV.  DE ALICANTE CON SEDE EN ELX/ELCHE</c:v>
                </c:pt>
                <c:pt idx="6">
                  <c:v>SEC.  Nº 1 DE LA A.  PROV.  DE CASTELLON/CASTELLO</c:v>
                </c:pt>
                <c:pt idx="7">
                  <c:v>SEC.  Nº 2 DE LA A.  PROV.  DE CASTELLON/CASTELLO</c:v>
                </c:pt>
                <c:pt idx="8">
                  <c:v>SEC.  Nº 1 DE LA A.  PROV.  DE VALENCIA/VALENCIA</c:v>
                </c:pt>
                <c:pt idx="9">
                  <c:v>SEC.  Nº 2 DE LA A.  PROV.  DE VALENCIA/VALENCIA</c:v>
                </c:pt>
                <c:pt idx="10">
                  <c:v>SEC.  Nº 3 DE LA A.  PROV.  DE VALENCIA/VALENCIA</c:v>
                </c:pt>
                <c:pt idx="11">
                  <c:v>SEC.  Nº 4 DE LA A.  PROV.  DE VALENCIA/VALENCIA</c:v>
                </c:pt>
                <c:pt idx="12">
                  <c:v>SEC.  Nº 5 DE LA A.  PROV.  DE VALENCIA/VALENCIA</c:v>
                </c:pt>
              </c:strCache>
            </c:strRef>
          </c:cat>
          <c:val>
            <c:numRef>
              <c:f>AUDIENCIA!$D$23:$D$35</c:f>
              <c:numCache>
                <c:formatCode>#,##0</c:formatCode>
                <c:ptCount val="13"/>
                <c:pt idx="0">
                  <c:v>2184</c:v>
                </c:pt>
                <c:pt idx="1">
                  <c:v>1308</c:v>
                </c:pt>
                <c:pt idx="2">
                  <c:v>1175</c:v>
                </c:pt>
                <c:pt idx="3">
                  <c:v>1225</c:v>
                </c:pt>
                <c:pt idx="4">
                  <c:v>1163</c:v>
                </c:pt>
                <c:pt idx="5">
                  <c:v>1164</c:v>
                </c:pt>
                <c:pt idx="6">
                  <c:v>1406</c:v>
                </c:pt>
                <c:pt idx="7">
                  <c:v>1319</c:v>
                </c:pt>
                <c:pt idx="8">
                  <c:v>5734</c:v>
                </c:pt>
                <c:pt idx="9">
                  <c:v>2701</c:v>
                </c:pt>
                <c:pt idx="10">
                  <c:v>2351</c:v>
                </c:pt>
                <c:pt idx="11">
                  <c:v>2183</c:v>
                </c:pt>
                <c:pt idx="12">
                  <c:v>2438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F84-44E6-B778-8D54F1548AF9}"/>
            </c:ext>
          </c:extLst>
        </c:ser>
        <c:ser>
          <c:idx val="2"/>
          <c:order val="2"/>
          <c:tx>
            <c:v>Asuntos en trámite</c:v>
          </c:tx>
          <c:invertIfNegative val="0"/>
          <c:cat>
            <c:strRef>
              <c:f>AUDIENCIA!$A$23:$A$35</c:f>
              <c:strCache>
                <c:ptCount val="13"/>
                <c:pt idx="0">
                  <c:v>SEC.  Nº 1 DE LA A.  PROV.  DE ALICANTE/ALACANT</c:v>
                </c:pt>
                <c:pt idx="1">
                  <c:v>SEC.  Nº 2 DE LA A.  PROV.  DE ALICANTE/ALACANT</c:v>
                </c:pt>
                <c:pt idx="2">
                  <c:v>SEC.  Nº 3 DE LA A.  PROV.  DE ALICANTE/ALACANT</c:v>
                </c:pt>
                <c:pt idx="3">
                  <c:v>SEC.  Nº 10 DE LA A.  PROV.  DE ALICANTE/ALACANT</c:v>
                </c:pt>
                <c:pt idx="4">
                  <c:v>SEC.  Nº 7 DE LA A.  PROV.  DE ALICANTE CON SEDE EN ELX/ELCHE</c:v>
                </c:pt>
                <c:pt idx="5">
                  <c:v>SEC.  Nº 11 DE LA A.  PROV.  DE ALICANTE CON SEDE EN ELX/ELCHE</c:v>
                </c:pt>
                <c:pt idx="6">
                  <c:v>SEC.  Nº 1 DE LA A.  PROV.  DE CASTELLON/CASTELLO</c:v>
                </c:pt>
                <c:pt idx="7">
                  <c:v>SEC.  Nº 2 DE LA A.  PROV.  DE CASTELLON/CASTELLO</c:v>
                </c:pt>
                <c:pt idx="8">
                  <c:v>SEC.  Nº 1 DE LA A.  PROV.  DE VALENCIA/VALENCIA</c:v>
                </c:pt>
                <c:pt idx="9">
                  <c:v>SEC.  Nº 2 DE LA A.  PROV.  DE VALENCIA/VALENCIA</c:v>
                </c:pt>
                <c:pt idx="10">
                  <c:v>SEC.  Nº 3 DE LA A.  PROV.  DE VALENCIA/VALENCIA</c:v>
                </c:pt>
                <c:pt idx="11">
                  <c:v>SEC.  Nº 4 DE LA A.  PROV.  DE VALENCIA/VALENCIA</c:v>
                </c:pt>
                <c:pt idx="12">
                  <c:v>SEC.  Nº 5 DE LA A.  PROV.  DE VALENCIA/VALENCIA</c:v>
                </c:pt>
              </c:strCache>
            </c:strRef>
          </c:cat>
          <c:val>
            <c:numRef>
              <c:f>AUDIENCIA!$E$23:$E$35</c:f>
              <c:numCache>
                <c:formatCode>#,##0</c:formatCode>
                <c:ptCount val="13"/>
                <c:pt idx="0">
                  <c:v>773</c:v>
                </c:pt>
                <c:pt idx="1">
                  <c:v>280</c:v>
                </c:pt>
                <c:pt idx="2">
                  <c:v>535</c:v>
                </c:pt>
                <c:pt idx="3">
                  <c:v>521</c:v>
                </c:pt>
                <c:pt idx="4">
                  <c:v>268</c:v>
                </c:pt>
                <c:pt idx="5">
                  <c:v>511</c:v>
                </c:pt>
                <c:pt idx="6">
                  <c:v>435</c:v>
                </c:pt>
                <c:pt idx="7">
                  <c:v>456</c:v>
                </c:pt>
                <c:pt idx="8">
                  <c:v>731</c:v>
                </c:pt>
                <c:pt idx="9">
                  <c:v>779</c:v>
                </c:pt>
                <c:pt idx="10">
                  <c:v>299</c:v>
                </c:pt>
                <c:pt idx="11">
                  <c:v>456</c:v>
                </c:pt>
                <c:pt idx="12">
                  <c:v>411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F84-44E6-B778-8D54F1548A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6742016"/>
        <c:axId val="126324672"/>
      </c:barChart>
      <c:catAx>
        <c:axId val="12674201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26324672"/>
        <c:crosses val="autoZero"/>
        <c:auto val="1"/>
        <c:lblAlgn val="ctr"/>
        <c:lblOffset val="100"/>
        <c:noMultiLvlLbl val="0"/>
      </c:catAx>
      <c:valAx>
        <c:axId val="126324672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126742016"/>
        <c:crosses val="autoZero"/>
        <c:crossBetween val="between"/>
      </c:valAx>
    </c:plotArea>
    <c:legend>
      <c:legendPos val="t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Sentencias</c:v>
          </c:tx>
          <c:invertIfNegative val="0"/>
          <c:cat>
            <c:strRef>
              <c:f>AUDIENCIA!$A$23:$A$35</c:f>
              <c:strCache>
                <c:ptCount val="13"/>
                <c:pt idx="0">
                  <c:v>SEC.  Nº 1 DE LA A.  PROV.  DE ALICANTE/ALACANT</c:v>
                </c:pt>
                <c:pt idx="1">
                  <c:v>SEC.  Nº 2 DE LA A.  PROV.  DE ALICANTE/ALACANT</c:v>
                </c:pt>
                <c:pt idx="2">
                  <c:v>SEC.  Nº 3 DE LA A.  PROV.  DE ALICANTE/ALACANT</c:v>
                </c:pt>
                <c:pt idx="3">
                  <c:v>SEC.  Nº 10 DE LA A.  PROV.  DE ALICANTE/ALACANT</c:v>
                </c:pt>
                <c:pt idx="4">
                  <c:v>SEC.  Nº 7 DE LA A.  PROV.  DE ALICANTE CON SEDE EN ELX/ELCHE</c:v>
                </c:pt>
                <c:pt idx="5">
                  <c:v>SEC.  Nº 11 DE LA A.  PROV.  DE ALICANTE CON SEDE EN ELX/ELCHE</c:v>
                </c:pt>
                <c:pt idx="6">
                  <c:v>SEC.  Nº 1 DE LA A.  PROV.  DE CASTELLON/CASTELLO</c:v>
                </c:pt>
                <c:pt idx="7">
                  <c:v>SEC.  Nº 2 DE LA A.  PROV.  DE CASTELLON/CASTELLO</c:v>
                </c:pt>
                <c:pt idx="8">
                  <c:v>SEC.  Nº 1 DE LA A.  PROV.  DE VALENCIA/VALENCIA</c:v>
                </c:pt>
                <c:pt idx="9">
                  <c:v>SEC.  Nº 2 DE LA A.  PROV.  DE VALENCIA/VALENCIA</c:v>
                </c:pt>
                <c:pt idx="10">
                  <c:v>SEC.  Nº 3 DE LA A.  PROV.  DE VALENCIA/VALENCIA</c:v>
                </c:pt>
                <c:pt idx="11">
                  <c:v>SEC.  Nº 4 DE LA A.  PROV.  DE VALENCIA/VALENCIA</c:v>
                </c:pt>
                <c:pt idx="12">
                  <c:v>SEC.  Nº 5 DE LA A.  PROV.  DE VALENCIA/VALENCIA</c:v>
                </c:pt>
              </c:strCache>
            </c:strRef>
          </c:cat>
          <c:val>
            <c:numRef>
              <c:f>AUDIENCIA!$F$23:$F$35</c:f>
              <c:numCache>
                <c:formatCode>#,##0</c:formatCode>
                <c:ptCount val="13"/>
                <c:pt idx="0">
                  <c:v>764</c:v>
                </c:pt>
                <c:pt idx="1">
                  <c:v>527</c:v>
                </c:pt>
                <c:pt idx="2">
                  <c:v>441</c:v>
                </c:pt>
                <c:pt idx="3">
                  <c:v>440</c:v>
                </c:pt>
                <c:pt idx="4">
                  <c:v>434</c:v>
                </c:pt>
                <c:pt idx="5">
                  <c:v>471</c:v>
                </c:pt>
                <c:pt idx="6">
                  <c:v>362</c:v>
                </c:pt>
                <c:pt idx="7">
                  <c:v>341</c:v>
                </c:pt>
                <c:pt idx="8">
                  <c:v>684</c:v>
                </c:pt>
                <c:pt idx="9">
                  <c:v>804</c:v>
                </c:pt>
                <c:pt idx="10">
                  <c:v>754</c:v>
                </c:pt>
                <c:pt idx="11">
                  <c:v>773</c:v>
                </c:pt>
                <c:pt idx="12">
                  <c:v>594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09F-4CC0-8D81-8A10284B92E9}"/>
            </c:ext>
          </c:extLst>
        </c:ser>
        <c:ser>
          <c:idx val="1"/>
          <c:order val="1"/>
          <c:tx>
            <c:v>Autos</c:v>
          </c:tx>
          <c:invertIfNegative val="0"/>
          <c:cat>
            <c:strRef>
              <c:f>AUDIENCIA!$A$23:$A$35</c:f>
              <c:strCache>
                <c:ptCount val="13"/>
                <c:pt idx="0">
                  <c:v>SEC.  Nº 1 DE LA A.  PROV.  DE ALICANTE/ALACANT</c:v>
                </c:pt>
                <c:pt idx="1">
                  <c:v>SEC.  Nº 2 DE LA A.  PROV.  DE ALICANTE/ALACANT</c:v>
                </c:pt>
                <c:pt idx="2">
                  <c:v>SEC.  Nº 3 DE LA A.  PROV.  DE ALICANTE/ALACANT</c:v>
                </c:pt>
                <c:pt idx="3">
                  <c:v>SEC.  Nº 10 DE LA A.  PROV.  DE ALICANTE/ALACANT</c:v>
                </c:pt>
                <c:pt idx="4">
                  <c:v>SEC.  Nº 7 DE LA A.  PROV.  DE ALICANTE CON SEDE EN ELX/ELCHE</c:v>
                </c:pt>
                <c:pt idx="5">
                  <c:v>SEC.  Nº 11 DE LA A.  PROV.  DE ALICANTE CON SEDE EN ELX/ELCHE</c:v>
                </c:pt>
                <c:pt idx="6">
                  <c:v>SEC.  Nº 1 DE LA A.  PROV.  DE CASTELLON/CASTELLO</c:v>
                </c:pt>
                <c:pt idx="7">
                  <c:v>SEC.  Nº 2 DE LA A.  PROV.  DE CASTELLON/CASTELLO</c:v>
                </c:pt>
                <c:pt idx="8">
                  <c:v>SEC.  Nº 1 DE LA A.  PROV.  DE VALENCIA/VALENCIA</c:v>
                </c:pt>
                <c:pt idx="9">
                  <c:v>SEC.  Nº 2 DE LA A.  PROV.  DE VALENCIA/VALENCIA</c:v>
                </c:pt>
                <c:pt idx="10">
                  <c:v>SEC.  Nº 3 DE LA A.  PROV.  DE VALENCIA/VALENCIA</c:v>
                </c:pt>
                <c:pt idx="11">
                  <c:v>SEC.  Nº 4 DE LA A.  PROV.  DE VALENCIA/VALENCIA</c:v>
                </c:pt>
                <c:pt idx="12">
                  <c:v>SEC.  Nº 5 DE LA A.  PROV.  DE VALENCIA/VALENCIA</c:v>
                </c:pt>
              </c:strCache>
            </c:strRef>
          </c:cat>
          <c:val>
            <c:numRef>
              <c:f>AUDIENCIA!$G$23:$G$35</c:f>
              <c:numCache>
                <c:formatCode>#,##0</c:formatCode>
                <c:ptCount val="13"/>
                <c:pt idx="0">
                  <c:v>1417</c:v>
                </c:pt>
                <c:pt idx="1">
                  <c:v>726</c:v>
                </c:pt>
                <c:pt idx="2">
                  <c:v>696</c:v>
                </c:pt>
                <c:pt idx="3">
                  <c:v>766</c:v>
                </c:pt>
                <c:pt idx="4">
                  <c:v>711</c:v>
                </c:pt>
                <c:pt idx="5">
                  <c:v>683</c:v>
                </c:pt>
                <c:pt idx="6">
                  <c:v>1046</c:v>
                </c:pt>
                <c:pt idx="7">
                  <c:v>958</c:v>
                </c:pt>
                <c:pt idx="8">
                  <c:v>4929</c:v>
                </c:pt>
                <c:pt idx="9">
                  <c:v>1805</c:v>
                </c:pt>
                <c:pt idx="10">
                  <c:v>1592</c:v>
                </c:pt>
                <c:pt idx="11">
                  <c:v>1407</c:v>
                </c:pt>
                <c:pt idx="12">
                  <c:v>1835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09F-4CC0-8D81-8A10284B92E9}"/>
            </c:ext>
          </c:extLst>
        </c:ser>
        <c:ser>
          <c:idx val="2"/>
          <c:order val="2"/>
          <c:tx>
            <c:v>Decretos</c:v>
          </c:tx>
          <c:invertIfNegative val="0"/>
          <c:cat>
            <c:strRef>
              <c:f>AUDIENCIA!$A$23:$A$35</c:f>
              <c:strCache>
                <c:ptCount val="13"/>
                <c:pt idx="0">
                  <c:v>SEC.  Nº 1 DE LA A.  PROV.  DE ALICANTE/ALACANT</c:v>
                </c:pt>
                <c:pt idx="1">
                  <c:v>SEC.  Nº 2 DE LA A.  PROV.  DE ALICANTE/ALACANT</c:v>
                </c:pt>
                <c:pt idx="2">
                  <c:v>SEC.  Nº 3 DE LA A.  PROV.  DE ALICANTE/ALACANT</c:v>
                </c:pt>
                <c:pt idx="3">
                  <c:v>SEC.  Nº 10 DE LA A.  PROV.  DE ALICANTE/ALACANT</c:v>
                </c:pt>
                <c:pt idx="4">
                  <c:v>SEC.  Nº 7 DE LA A.  PROV.  DE ALICANTE CON SEDE EN ELX/ELCHE</c:v>
                </c:pt>
                <c:pt idx="5">
                  <c:v>SEC.  Nº 11 DE LA A.  PROV.  DE ALICANTE CON SEDE EN ELX/ELCHE</c:v>
                </c:pt>
                <c:pt idx="6">
                  <c:v>SEC.  Nº 1 DE LA A.  PROV.  DE CASTELLON/CASTELLO</c:v>
                </c:pt>
                <c:pt idx="7">
                  <c:v>SEC.  Nº 2 DE LA A.  PROV.  DE CASTELLON/CASTELLO</c:v>
                </c:pt>
                <c:pt idx="8">
                  <c:v>SEC.  Nº 1 DE LA A.  PROV.  DE VALENCIA/VALENCIA</c:v>
                </c:pt>
                <c:pt idx="9">
                  <c:v>SEC.  Nº 2 DE LA A.  PROV.  DE VALENCIA/VALENCIA</c:v>
                </c:pt>
                <c:pt idx="10">
                  <c:v>SEC.  Nº 3 DE LA A.  PROV.  DE VALENCIA/VALENCIA</c:v>
                </c:pt>
                <c:pt idx="11">
                  <c:v>SEC.  Nº 4 DE LA A.  PROV.  DE VALENCIA/VALENCIA</c:v>
                </c:pt>
                <c:pt idx="12">
                  <c:v>SEC.  Nº 5 DE LA A.  PROV.  DE VALENCIA/VALENCIA</c:v>
                </c:pt>
              </c:strCache>
            </c:strRef>
          </c:cat>
          <c:val>
            <c:numRef>
              <c:f>AUDIENCIA!$H$23:$H$35</c:f>
              <c:numCache>
                <c:formatCode>#,##0</c:formatCode>
                <c:ptCount val="13"/>
                <c:pt idx="0">
                  <c:v>32</c:v>
                </c:pt>
                <c:pt idx="1">
                  <c:v>52</c:v>
                </c:pt>
                <c:pt idx="2">
                  <c:v>98</c:v>
                </c:pt>
                <c:pt idx="3">
                  <c:v>50</c:v>
                </c:pt>
                <c:pt idx="4">
                  <c:v>88</c:v>
                </c:pt>
                <c:pt idx="5">
                  <c:v>13</c:v>
                </c:pt>
                <c:pt idx="6">
                  <c:v>9</c:v>
                </c:pt>
                <c:pt idx="7">
                  <c:v>29</c:v>
                </c:pt>
                <c:pt idx="8">
                  <c:v>1</c:v>
                </c:pt>
                <c:pt idx="9">
                  <c:v>0</c:v>
                </c:pt>
                <c:pt idx="10">
                  <c:v>38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09F-4CC0-8D81-8A10284B92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7119872"/>
        <c:axId val="126326976"/>
      </c:barChart>
      <c:catAx>
        <c:axId val="12711987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26326976"/>
        <c:crosses val="autoZero"/>
        <c:auto val="1"/>
        <c:lblAlgn val="ctr"/>
        <c:lblOffset val="100"/>
        <c:noMultiLvlLbl val="0"/>
      </c:catAx>
      <c:valAx>
        <c:axId val="126326976"/>
        <c:scaling>
          <c:orientation val="minMax"/>
          <c:max val="4700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127119872"/>
        <c:crosses val="autoZero"/>
        <c:crossBetween val="between"/>
      </c:valAx>
    </c:plotArea>
    <c:legend>
      <c:legendPos val="t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Ejecuciones ingresadas</c:v>
          </c:tx>
          <c:invertIfNegative val="0"/>
          <c:cat>
            <c:strRef>
              <c:f>AUDIENCIA!$A$23:$A$35</c:f>
              <c:strCache>
                <c:ptCount val="13"/>
                <c:pt idx="0">
                  <c:v>SEC.  Nº 1 DE LA A.  PROV.  DE ALICANTE/ALACANT</c:v>
                </c:pt>
                <c:pt idx="1">
                  <c:v>SEC.  Nº 2 DE LA A.  PROV.  DE ALICANTE/ALACANT</c:v>
                </c:pt>
                <c:pt idx="2">
                  <c:v>SEC.  Nº 3 DE LA A.  PROV.  DE ALICANTE/ALACANT</c:v>
                </c:pt>
                <c:pt idx="3">
                  <c:v>SEC.  Nº 10 DE LA A.  PROV.  DE ALICANTE/ALACANT</c:v>
                </c:pt>
                <c:pt idx="4">
                  <c:v>SEC.  Nº 7 DE LA A.  PROV.  DE ALICANTE CON SEDE EN ELX/ELCHE</c:v>
                </c:pt>
                <c:pt idx="5">
                  <c:v>SEC.  Nº 11 DE LA A.  PROV.  DE ALICANTE CON SEDE EN ELX/ELCHE</c:v>
                </c:pt>
                <c:pt idx="6">
                  <c:v>SEC.  Nº 1 DE LA A.  PROV.  DE CASTELLON/CASTELLO</c:v>
                </c:pt>
                <c:pt idx="7">
                  <c:v>SEC.  Nº 2 DE LA A.  PROV.  DE CASTELLON/CASTELLO</c:v>
                </c:pt>
                <c:pt idx="8">
                  <c:v>SEC.  Nº 1 DE LA A.  PROV.  DE VALENCIA/VALENCIA</c:v>
                </c:pt>
                <c:pt idx="9">
                  <c:v>SEC.  Nº 2 DE LA A.  PROV.  DE VALENCIA/VALENCIA</c:v>
                </c:pt>
                <c:pt idx="10">
                  <c:v>SEC.  Nº 3 DE LA A.  PROV.  DE VALENCIA/VALENCIA</c:v>
                </c:pt>
                <c:pt idx="11">
                  <c:v>SEC.  Nº 4 DE LA A.  PROV.  DE VALENCIA/VALENCIA</c:v>
                </c:pt>
                <c:pt idx="12">
                  <c:v>SEC.  Nº 5 DE LA A.  PROV.  DE VALENCIA/VALENCIA</c:v>
                </c:pt>
              </c:strCache>
            </c:strRef>
          </c:cat>
          <c:val>
            <c:numRef>
              <c:f>AUDIENCIA!$I$23:$I$35</c:f>
              <c:numCache>
                <c:formatCode>#,##0</c:formatCode>
                <c:ptCount val="13"/>
                <c:pt idx="0">
                  <c:v>62</c:v>
                </c:pt>
                <c:pt idx="1">
                  <c:v>91</c:v>
                </c:pt>
                <c:pt idx="2">
                  <c:v>64</c:v>
                </c:pt>
                <c:pt idx="3">
                  <c:v>86</c:v>
                </c:pt>
                <c:pt idx="4">
                  <c:v>143</c:v>
                </c:pt>
                <c:pt idx="5">
                  <c:v>124</c:v>
                </c:pt>
                <c:pt idx="6">
                  <c:v>80</c:v>
                </c:pt>
                <c:pt idx="7">
                  <c:v>59</c:v>
                </c:pt>
                <c:pt idx="8">
                  <c:v>110</c:v>
                </c:pt>
                <c:pt idx="9">
                  <c:v>205</c:v>
                </c:pt>
                <c:pt idx="10">
                  <c:v>179</c:v>
                </c:pt>
                <c:pt idx="11">
                  <c:v>198</c:v>
                </c:pt>
                <c:pt idx="12">
                  <c:v>143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C46-483B-8294-4135B8CD78AD}"/>
            </c:ext>
          </c:extLst>
        </c:ser>
        <c:ser>
          <c:idx val="1"/>
          <c:order val="1"/>
          <c:tx>
            <c:v>Ejecuciones terminadas</c:v>
          </c:tx>
          <c:invertIfNegative val="0"/>
          <c:cat>
            <c:strRef>
              <c:f>AUDIENCIA!$A$23:$A$35</c:f>
              <c:strCache>
                <c:ptCount val="13"/>
                <c:pt idx="0">
                  <c:v>SEC.  Nº 1 DE LA A.  PROV.  DE ALICANTE/ALACANT</c:v>
                </c:pt>
                <c:pt idx="1">
                  <c:v>SEC.  Nº 2 DE LA A.  PROV.  DE ALICANTE/ALACANT</c:v>
                </c:pt>
                <c:pt idx="2">
                  <c:v>SEC.  Nº 3 DE LA A.  PROV.  DE ALICANTE/ALACANT</c:v>
                </c:pt>
                <c:pt idx="3">
                  <c:v>SEC.  Nº 10 DE LA A.  PROV.  DE ALICANTE/ALACANT</c:v>
                </c:pt>
                <c:pt idx="4">
                  <c:v>SEC.  Nº 7 DE LA A.  PROV.  DE ALICANTE CON SEDE EN ELX/ELCHE</c:v>
                </c:pt>
                <c:pt idx="5">
                  <c:v>SEC.  Nº 11 DE LA A.  PROV.  DE ALICANTE CON SEDE EN ELX/ELCHE</c:v>
                </c:pt>
                <c:pt idx="6">
                  <c:v>SEC.  Nº 1 DE LA A.  PROV.  DE CASTELLON/CASTELLO</c:v>
                </c:pt>
                <c:pt idx="7">
                  <c:v>SEC.  Nº 2 DE LA A.  PROV.  DE CASTELLON/CASTELLO</c:v>
                </c:pt>
                <c:pt idx="8">
                  <c:v>SEC.  Nº 1 DE LA A.  PROV.  DE VALENCIA/VALENCIA</c:v>
                </c:pt>
                <c:pt idx="9">
                  <c:v>SEC.  Nº 2 DE LA A.  PROV.  DE VALENCIA/VALENCIA</c:v>
                </c:pt>
                <c:pt idx="10">
                  <c:v>SEC.  Nº 3 DE LA A.  PROV.  DE VALENCIA/VALENCIA</c:v>
                </c:pt>
                <c:pt idx="11">
                  <c:v>SEC.  Nº 4 DE LA A.  PROV.  DE VALENCIA/VALENCIA</c:v>
                </c:pt>
                <c:pt idx="12">
                  <c:v>SEC.  Nº 5 DE LA A.  PROV.  DE VALENCIA/VALENCIA</c:v>
                </c:pt>
              </c:strCache>
            </c:strRef>
          </c:cat>
          <c:val>
            <c:numRef>
              <c:f>AUDIENCIA!$J$23:$J$35</c:f>
              <c:numCache>
                <c:formatCode>#,##0</c:formatCode>
                <c:ptCount val="13"/>
                <c:pt idx="0">
                  <c:v>68</c:v>
                </c:pt>
                <c:pt idx="1">
                  <c:v>101</c:v>
                </c:pt>
                <c:pt idx="2">
                  <c:v>131</c:v>
                </c:pt>
                <c:pt idx="3">
                  <c:v>110</c:v>
                </c:pt>
                <c:pt idx="4">
                  <c:v>241</c:v>
                </c:pt>
                <c:pt idx="5">
                  <c:v>70</c:v>
                </c:pt>
                <c:pt idx="6">
                  <c:v>90</c:v>
                </c:pt>
                <c:pt idx="7">
                  <c:v>28</c:v>
                </c:pt>
                <c:pt idx="8">
                  <c:v>162</c:v>
                </c:pt>
                <c:pt idx="9">
                  <c:v>225</c:v>
                </c:pt>
                <c:pt idx="10">
                  <c:v>259</c:v>
                </c:pt>
                <c:pt idx="11">
                  <c:v>280</c:v>
                </c:pt>
                <c:pt idx="12">
                  <c:v>155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C46-483B-8294-4135B8CD78AD}"/>
            </c:ext>
          </c:extLst>
        </c:ser>
        <c:ser>
          <c:idx val="2"/>
          <c:order val="2"/>
          <c:tx>
            <c:v>Ejecuciones en trámite</c:v>
          </c:tx>
          <c:invertIfNegative val="0"/>
          <c:cat>
            <c:strRef>
              <c:f>AUDIENCIA!$A$23:$A$35</c:f>
              <c:strCache>
                <c:ptCount val="13"/>
                <c:pt idx="0">
                  <c:v>SEC.  Nº 1 DE LA A.  PROV.  DE ALICANTE/ALACANT</c:v>
                </c:pt>
                <c:pt idx="1">
                  <c:v>SEC.  Nº 2 DE LA A.  PROV.  DE ALICANTE/ALACANT</c:v>
                </c:pt>
                <c:pt idx="2">
                  <c:v>SEC.  Nº 3 DE LA A.  PROV.  DE ALICANTE/ALACANT</c:v>
                </c:pt>
                <c:pt idx="3">
                  <c:v>SEC.  Nº 10 DE LA A.  PROV.  DE ALICANTE/ALACANT</c:v>
                </c:pt>
                <c:pt idx="4">
                  <c:v>SEC.  Nº 7 DE LA A.  PROV.  DE ALICANTE CON SEDE EN ELX/ELCHE</c:v>
                </c:pt>
                <c:pt idx="5">
                  <c:v>SEC.  Nº 11 DE LA A.  PROV.  DE ALICANTE CON SEDE EN ELX/ELCHE</c:v>
                </c:pt>
                <c:pt idx="6">
                  <c:v>SEC.  Nº 1 DE LA A.  PROV.  DE CASTELLON/CASTELLO</c:v>
                </c:pt>
                <c:pt idx="7">
                  <c:v>SEC.  Nº 2 DE LA A.  PROV.  DE CASTELLON/CASTELLO</c:v>
                </c:pt>
                <c:pt idx="8">
                  <c:v>SEC.  Nº 1 DE LA A.  PROV.  DE VALENCIA/VALENCIA</c:v>
                </c:pt>
                <c:pt idx="9">
                  <c:v>SEC.  Nº 2 DE LA A.  PROV.  DE VALENCIA/VALENCIA</c:v>
                </c:pt>
                <c:pt idx="10">
                  <c:v>SEC.  Nº 3 DE LA A.  PROV.  DE VALENCIA/VALENCIA</c:v>
                </c:pt>
                <c:pt idx="11">
                  <c:v>SEC.  Nº 4 DE LA A.  PROV.  DE VALENCIA/VALENCIA</c:v>
                </c:pt>
                <c:pt idx="12">
                  <c:v>SEC.  Nº 5 DE LA A.  PROV.  DE VALENCIA/VALENCIA</c:v>
                </c:pt>
              </c:strCache>
            </c:strRef>
          </c:cat>
          <c:val>
            <c:numRef>
              <c:f>AUDIENCIA!$K$23:$K$35</c:f>
              <c:numCache>
                <c:formatCode>#,##0</c:formatCode>
                <c:ptCount val="13"/>
                <c:pt idx="0">
                  <c:v>387</c:v>
                </c:pt>
                <c:pt idx="1">
                  <c:v>133</c:v>
                </c:pt>
                <c:pt idx="2">
                  <c:v>92</c:v>
                </c:pt>
                <c:pt idx="3">
                  <c:v>167</c:v>
                </c:pt>
                <c:pt idx="4">
                  <c:v>589</c:v>
                </c:pt>
                <c:pt idx="5">
                  <c:v>296</c:v>
                </c:pt>
                <c:pt idx="6">
                  <c:v>234</c:v>
                </c:pt>
                <c:pt idx="7">
                  <c:v>193</c:v>
                </c:pt>
                <c:pt idx="8">
                  <c:v>276</c:v>
                </c:pt>
                <c:pt idx="9">
                  <c:v>134</c:v>
                </c:pt>
                <c:pt idx="10">
                  <c:v>276</c:v>
                </c:pt>
                <c:pt idx="11">
                  <c:v>187</c:v>
                </c:pt>
                <c:pt idx="12">
                  <c:v>309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C46-483B-8294-4135B8CD78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7120896"/>
        <c:axId val="127337024"/>
      </c:barChart>
      <c:catAx>
        <c:axId val="12712089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27337024"/>
        <c:crosses val="autoZero"/>
        <c:auto val="1"/>
        <c:lblAlgn val="ctr"/>
        <c:lblOffset val="100"/>
        <c:noMultiLvlLbl val="0"/>
      </c:catAx>
      <c:valAx>
        <c:axId val="127337024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127120896"/>
        <c:crosses val="autoZero"/>
        <c:crossBetween val="between"/>
      </c:valAx>
    </c:plotArea>
    <c:legend>
      <c:legendPos val="t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barChart>
        <c:barDir val="col"/>
        <c:grouping val="clustered"/>
        <c:varyColors val="0"/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127122944"/>
        <c:axId val="127340480"/>
      </c:barChart>
      <c:catAx>
        <c:axId val="1271229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-5400000" vert="horz"/>
          <a:lstStyle/>
          <a:p>
            <a:pPr>
              <a:defRPr sz="800" i="0"/>
            </a:pPr>
            <a:endParaRPr lang="es-ES"/>
          </a:p>
        </c:txPr>
        <c:crossAx val="127340480"/>
        <c:crosses val="autoZero"/>
        <c:auto val="1"/>
        <c:lblAlgn val="ctr"/>
        <c:lblOffset val="100"/>
        <c:noMultiLvlLbl val="0"/>
      </c:catAx>
      <c:valAx>
        <c:axId val="127340480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one"/>
        <c:crossAx val="127122944"/>
        <c:crosses val="autoZero"/>
        <c:crossBetween val="between"/>
      </c:valAx>
    </c:plotArea>
    <c:legend>
      <c:legendPos val="t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Fase</a:t>
            </a:r>
            <a:r>
              <a:rPr lang="es-ES" baseline="0"/>
              <a:t> declarativa</a:t>
            </a:r>
            <a:endParaRPr lang="es-ES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 TSJCV SALA CIVIL-PENAL'!$B$4</c:f>
              <c:strCache>
                <c:ptCount val="1"/>
                <c:pt idx="0">
                  <c:v>Asuntos ingresados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 TSJCV SALA CIVIL-PENAL'!$A$5:$A$7</c:f>
              <c:strCache>
                <c:ptCount val="2"/>
                <c:pt idx="0">
                  <c:v>Jurisdicción Civil</c:v>
                </c:pt>
                <c:pt idx="1">
                  <c:v>Jurisdicción Penal</c:v>
                </c:pt>
              </c:strCache>
            </c:strRef>
          </c:cat>
          <c:val>
            <c:numRef>
              <c:f>' TSJCV SALA CIVIL-PENAL'!$B$5:$B$7</c:f>
              <c:numCache>
                <c:formatCode>General</c:formatCode>
                <c:ptCount val="3"/>
                <c:pt idx="0">
                  <c:v>45</c:v>
                </c:pt>
                <c:pt idx="1">
                  <c:v>537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256-4A3F-B7C5-495CA95D876B}"/>
            </c:ext>
          </c:extLst>
        </c:ser>
        <c:ser>
          <c:idx val="1"/>
          <c:order val="1"/>
          <c:tx>
            <c:strRef>
              <c:f>' TSJCV SALA CIVIL-PENAL'!$C$4</c:f>
              <c:strCache>
                <c:ptCount val="1"/>
                <c:pt idx="0">
                  <c:v>Asuntos terminados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 TSJCV SALA CIVIL-PENAL'!$A$5:$A$7</c:f>
              <c:strCache>
                <c:ptCount val="2"/>
                <c:pt idx="0">
                  <c:v>Jurisdicción Civil</c:v>
                </c:pt>
                <c:pt idx="1">
                  <c:v>Jurisdicción Penal</c:v>
                </c:pt>
              </c:strCache>
            </c:strRef>
          </c:cat>
          <c:val>
            <c:numRef>
              <c:f>' TSJCV SALA CIVIL-PENAL'!$C$5:$C$7</c:f>
              <c:numCache>
                <c:formatCode>General</c:formatCode>
                <c:ptCount val="3"/>
                <c:pt idx="0">
                  <c:v>41</c:v>
                </c:pt>
                <c:pt idx="1">
                  <c:v>533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256-4A3F-B7C5-495CA95D876B}"/>
            </c:ext>
          </c:extLst>
        </c:ser>
        <c:ser>
          <c:idx val="2"/>
          <c:order val="2"/>
          <c:tx>
            <c:strRef>
              <c:f>' TSJCV SALA CIVIL-PENAL'!$D$4</c:f>
              <c:strCache>
                <c:ptCount val="1"/>
                <c:pt idx="0">
                  <c:v>Asuntos en trámite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 TSJCV SALA CIVIL-PENAL'!$A$5:$A$7</c:f>
              <c:strCache>
                <c:ptCount val="2"/>
                <c:pt idx="0">
                  <c:v>Jurisdicción Civil</c:v>
                </c:pt>
                <c:pt idx="1">
                  <c:v>Jurisdicción Penal</c:v>
                </c:pt>
              </c:strCache>
            </c:strRef>
          </c:cat>
          <c:val>
            <c:numRef>
              <c:f>' TSJCV SALA CIVIL-PENAL'!$D$5:$D$7</c:f>
              <c:numCache>
                <c:formatCode>General</c:formatCode>
                <c:ptCount val="3"/>
                <c:pt idx="0">
                  <c:v>12</c:v>
                </c:pt>
                <c:pt idx="1">
                  <c:v>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256-4A3F-B7C5-495CA95D876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127497216"/>
        <c:axId val="127341632"/>
      </c:barChart>
      <c:catAx>
        <c:axId val="12749721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127341632"/>
        <c:crosses val="autoZero"/>
        <c:auto val="1"/>
        <c:lblAlgn val="ctr"/>
        <c:lblOffset val="100"/>
        <c:noMultiLvlLbl val="0"/>
      </c:catAx>
      <c:valAx>
        <c:axId val="127341632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one"/>
        <c:crossAx val="127497216"/>
        <c:crosses val="autoZero"/>
        <c:crossBetween val="between"/>
      </c:valAx>
    </c:plotArea>
    <c:legend>
      <c:legendPos val="t"/>
      <c:overlay val="0"/>
    </c:legend>
    <c:plotVisOnly val="1"/>
    <c:dispBlanksAs val="gap"/>
    <c:showDLblsOverMax val="0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Resolución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'MIXTOS-PENAL'!$E$4</c:f>
              <c:strCache>
                <c:ptCount val="1"/>
                <c:pt idx="0">
                  <c:v>Sentencias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'MIXTOS-PENAL'!$A$5:$A$120</c:f>
              <c:strCache>
                <c:ptCount val="116"/>
                <c:pt idx="0">
                  <c:v>SEC.  CIVIL Y DE INSTRUC. DEL T.  DE INSTAN. DE ALCOI/ALCOY. PLAZA Nº 1</c:v>
                </c:pt>
                <c:pt idx="1">
                  <c:v>SEC.  CIVIL Y DE INSTRUC. DEL T.  DE INSTAN. DE ALCOI/ALCOY. PLAZA Nº 2</c:v>
                </c:pt>
                <c:pt idx="2">
                  <c:v>SEC.  CIVIL Y DE INSTRUC. DEL T.  DE INSTAN. DE ALCOI/ALCOY. PLAZA Nº 3</c:v>
                </c:pt>
                <c:pt idx="3">
                  <c:v>SEC.  CIVIL Y DE INSTRUC. DEL T.  DE INSTAN. DE ALCOI/ALCOY. PLAZA Nº 4</c:v>
                </c:pt>
                <c:pt idx="4">
                  <c:v>SEC.  CIVIL Y DE INSTRUC. DEL T.  DE INSTAN. DE LA VILA JOIOSA/VILLAJOYOSA. PLAZA Nº 1</c:v>
                </c:pt>
                <c:pt idx="5">
                  <c:v>SEC.  CIVIL Y DE INSTRUC. DEL T.  DE INSTAN. DE LA VILA JOIOSA/VILLAJOYOSA. PLAZA Nº 2</c:v>
                </c:pt>
                <c:pt idx="6">
                  <c:v>SEC.  CIVIL Y DE INSTRUC. DEL T.  DE INSTAN. DE LA VILA JOIOSA/VILLAJOYOSA. PLAZA Nº 3</c:v>
                </c:pt>
                <c:pt idx="7">
                  <c:v>SEC.  CIVIL Y DE INSTRUC. DEL T.  DE INSTAN. DE LA VILA JOIOSA/VILLAJOYOSA. PLAZA Nº 4</c:v>
                </c:pt>
                <c:pt idx="8">
                  <c:v>SEC.  CIVIL Y DE INSTRUC. DEL T.  DE INSTAN. DE ELDA. PLAZA Nº 1</c:v>
                </c:pt>
                <c:pt idx="9">
                  <c:v>SEC.  CIVIL Y DE INSTRUC. DEL T.  DE INSTAN. DE ELDA. PLAZA Nº 2</c:v>
                </c:pt>
                <c:pt idx="10">
                  <c:v>SEC.  CIVIL Y DE INSTRUC. DEL T.  DE INSTAN. DE ELDA. PLAZA Nº 3</c:v>
                </c:pt>
                <c:pt idx="11">
                  <c:v>SEC.  CIVIL Y DE INSTRUC. DEL T.  DE INSTAN. DE ELDA. PLAZA Nº 4</c:v>
                </c:pt>
                <c:pt idx="12">
                  <c:v>JDO.  DE 1ª.  INSTAN. E INSTRUCCIÓN Nº.  1 DE VILLENA</c:v>
                </c:pt>
                <c:pt idx="13">
                  <c:v>JDO.  DE 1ª.  INSTAN. E INSTRUCCIÓN Nº.  2 DE VILLENA</c:v>
                </c:pt>
                <c:pt idx="14">
                  <c:v>JDO.  DE 1ª.  INSTAN. E INSTRUCCIÓN Nº.  3 DE VILLENA</c:v>
                </c:pt>
                <c:pt idx="15">
                  <c:v>SEC.  CIVIL Y DE INSTRUC. DEL T.  DE INSTAN. DE SANT VICENT DEL RASPEIG/SAN VICENTE DEL RASPEIG. PLAZA Nº 1</c:v>
                </c:pt>
                <c:pt idx="16">
                  <c:v>SEC.  CIVIL Y DE INSTRUC. DEL T.  DE INSTAN. DE SANT VICENT DEL RASPEIG/SAN VICENTE DEL RASPEIG. PLAZA Nº 2</c:v>
                </c:pt>
                <c:pt idx="17">
                  <c:v>SEC.  CIVIL Y DE INSTRUC. DEL T.  DE INSTAN. DE SANT VICENT DEL RASPEIG/SAN VICENTE DEL RASPEIG. PLAZA Nº 3</c:v>
                </c:pt>
                <c:pt idx="18">
                  <c:v>SEC.  CIVIL Y DE INSTRUC. DEL T.  DE INSTAN. DE SANT VICENT DEL RASPEIG/SAN VICENTE DEL RASPEIG. PLAZA Nº 4</c:v>
                </c:pt>
                <c:pt idx="19">
                  <c:v>SEC.  CIVIL Y DE INSTRUC. DEL T.  DE INSTAN. DE NOVELDA. PLAZA Nº 1</c:v>
                </c:pt>
                <c:pt idx="20">
                  <c:v>SEC.  CIVIL Y DE INSTRUC. DEL T.  DE INSTAN. DE NOVELDA. PLAZA Nº 2</c:v>
                </c:pt>
                <c:pt idx="21">
                  <c:v>SEC.  CIVIL Y DE INSTRUC. DEL T.  DE INSTAN. DE NOVELDA. PLAZA Nº 3</c:v>
                </c:pt>
                <c:pt idx="22">
                  <c:v>SEC.  CIVIL Y DE INSTRUC. DEL T.  DE INSTAN. DE NOVELDA. PLAZA Nº 4</c:v>
                </c:pt>
                <c:pt idx="23">
                  <c:v>SEC.  CIVIL Y DE INSTRUC. DEL T.  DE INSTAN. DE IBI. PLAZA Nº 1</c:v>
                </c:pt>
                <c:pt idx="24">
                  <c:v>SEC.  CIVIL Y DE INSTRUC. DEL T.  DE INSTAN. DE IBI. PLAZA Nº 2</c:v>
                </c:pt>
                <c:pt idx="25">
                  <c:v>SEC.  CIVIL Y DE INSTRUC. DEL T.  DE INSTAN. DE SEGORBE. PLAZA Nº 1</c:v>
                </c:pt>
                <c:pt idx="26">
                  <c:v>JDO.  DE 1ª.  INSTAN. E INSTRUCCIÓN Nº.  1 DE VINARÒS</c:v>
                </c:pt>
                <c:pt idx="27">
                  <c:v>JDO.  DE 1ª.  INSTAN. E INSTRUCCIÓN Nº.  2 DE VINARÒS</c:v>
                </c:pt>
                <c:pt idx="28">
                  <c:v>JDO.  DE 1ª.  INSTAN. E INSTRUCCIÓN Nº.  3 DE VINARÒS</c:v>
                </c:pt>
                <c:pt idx="29">
                  <c:v>JDO.  DE 1ª.  INSTAN. E INSTRUCCIÓN Nº.  4 DE VINARÒS</c:v>
                </c:pt>
                <c:pt idx="30">
                  <c:v>JDO.  DE 1ª.  INSTAN. E INSTRUCCIÓN Nº.  5 DE VINARÒS</c:v>
                </c:pt>
                <c:pt idx="31">
                  <c:v>SEC.  CIVIL Y DE INSTRUC. DEL T.  DE INSTAN. DE NULES. PLAZA Nº 1</c:v>
                </c:pt>
                <c:pt idx="32">
                  <c:v>SEC.  CIVIL Y DE INSTRUC. DEL T.  DE INSTAN. DE NULES. PLAZA Nº 2</c:v>
                </c:pt>
                <c:pt idx="33">
                  <c:v>SEC.  CIVIL Y DE INSTRUC. DEL T.  DE INSTAN. DE NULES. PLAZA Nº 3</c:v>
                </c:pt>
                <c:pt idx="34">
                  <c:v>SEC.  CIVIL Y DE INSTRUC. DEL T.  DE INSTAN. DE NULES. PLAZA Nº 4</c:v>
                </c:pt>
                <c:pt idx="35">
                  <c:v>SEC.  CIVIL Y DE INSTRUC. DEL T.  DE INSTAN. DE NULES. PLAZA Nº 5</c:v>
                </c:pt>
                <c:pt idx="36">
                  <c:v>SEC.  CIVIL Y DE INSTRUC. DEL T.  DE INSTAN. DE NULES. PLAZA Nº 6</c:v>
                </c:pt>
                <c:pt idx="37">
                  <c:v>SEC.  CIVIL Y DE INSTRUC. DEL T.  DE INSTAN. DE VILA-REAL. PLAZA Nº 1</c:v>
                </c:pt>
                <c:pt idx="38">
                  <c:v>SEC.  CIVIL Y DE INSTRUC. DEL T.  DE INSTAN. DE VILA-REAL. PLAZA Nº 2</c:v>
                </c:pt>
                <c:pt idx="39">
                  <c:v>SEC.  CIVIL Y DE INSTRUC. DEL T.  DE INSTAN. DE VILA-REAL. PLAZA Nº 3</c:v>
                </c:pt>
                <c:pt idx="40">
                  <c:v>SEC.  CIVIL Y DE INSTRUC. DEL T.  DE INSTAN. DE VILA-REAL. PLAZA Nº 4</c:v>
                </c:pt>
                <c:pt idx="41">
                  <c:v>SEC.  CIVIL Y DE INSTRUC. DEL T.  DE INSTAN. DE VILA-REAL. PLAZA Nº 5</c:v>
                </c:pt>
                <c:pt idx="42">
                  <c:v>SEC.  CIVIL Y DE INSTRUC. DEL T.  DE INSTAN. DE LLIRIA. PLAZA Nº 1</c:v>
                </c:pt>
                <c:pt idx="43">
                  <c:v>SEC.  CIVIL Y DE INSTRUC. DEL T.  DE INSTAN. DE LLIRIA. PLAZA Nº 2</c:v>
                </c:pt>
                <c:pt idx="44">
                  <c:v>SEC.  CIVIL Y DE INSTRUC. DEL T.  DE INSTAN. DE LLIRIA. PLAZA Nº 3</c:v>
                </c:pt>
                <c:pt idx="45">
                  <c:v>SEC.  CIVIL Y DE INSTRUC. DEL T.  DE INSTAN. DE LLIRIA. PLAZA Nº 4</c:v>
                </c:pt>
                <c:pt idx="46">
                  <c:v>SEC.  CIVIL Y DE INSTRUC. DEL T.  DE INSTAN. DE LLIRIA. PLAZA Nº 5</c:v>
                </c:pt>
                <c:pt idx="47">
                  <c:v>SEC.  CIVIL Y DE INSTRUC. DEL T.  DE INSTAN. DE LLIRIA. PLAZA Nº 6</c:v>
                </c:pt>
                <c:pt idx="48">
                  <c:v>SEC.  CIVIL Y DE INSTRUC. DEL T.  DE INSTAN. DE LLIRIA. PLAZA Nº 7</c:v>
                </c:pt>
                <c:pt idx="49">
                  <c:v>SEC.  CIVIL Y DE INSTRUC. DEL T.  DE INSTAN. DE LLIRIA. PLAZA Nº 8</c:v>
                </c:pt>
                <c:pt idx="50">
                  <c:v>SEC.  CIVIL Y DE INSTRUC. DEL T.  DE INSTAN. DE ONTINYENT. PLAZA Nº 1</c:v>
                </c:pt>
                <c:pt idx="51">
                  <c:v>SEC.  CIVIL Y DE INSTRUC. DEL T.  DE INSTAN. DE ONTINYENT. PLAZA Nº 2</c:v>
                </c:pt>
                <c:pt idx="52">
                  <c:v>SEC.  CIVIL Y DE INSTRUC. DEL T.  DE INSTAN. DE ONTINYENT. PLAZA Nº 3</c:v>
                </c:pt>
                <c:pt idx="53">
                  <c:v>SEC.  CIVIL Y DE INSTRUC. DEL T.  DE INSTAN. DE ONTINYENT. PLAZA Nº 4</c:v>
                </c:pt>
                <c:pt idx="54">
                  <c:v>SEC.  CIVIL Y DE INSTRUC. DEL T.  DE INSTAN. DE SUECA. PLAZA Nº 1</c:v>
                </c:pt>
                <c:pt idx="55">
                  <c:v>SEC.  CIVIL Y DE INSTRUC. DEL T.  DE INSTAN. DE SUECA. PLAZA Nº 2</c:v>
                </c:pt>
                <c:pt idx="56">
                  <c:v>SEC.  CIVIL Y DE INSTRUC. DEL T.  DE INSTAN. DE SUECA. PLAZA Nº 3</c:v>
                </c:pt>
                <c:pt idx="57">
                  <c:v>SEC.  CIVIL Y DE INSTRUC. DEL T.  DE INSTAN. DE SUECA. PLAZA Nº 4</c:v>
                </c:pt>
                <c:pt idx="58">
                  <c:v>SEC.  CIVIL Y DE INSTRUC. DEL T.  DE INSTAN. DE SUECA. PLAZA Nº 5</c:v>
                </c:pt>
                <c:pt idx="59">
                  <c:v>SEC.  CIVIL Y DE INSTRUC. DEL T.  DE INSTAN. DE SUECA. PLAZA Nº 6</c:v>
                </c:pt>
                <c:pt idx="60">
                  <c:v>SEC.  CIVIL Y DE INSTRUC. DEL T.  DE INSTAN. DE SAGUNT/SAGUNTO. PLAZA Nº 1</c:v>
                </c:pt>
                <c:pt idx="61">
                  <c:v>SEC.  CIVIL Y DE INSTRUC. DEL T.  DE INSTAN. DE SAGUNT/SAGUNTO. PLAZA Nº 2</c:v>
                </c:pt>
                <c:pt idx="62">
                  <c:v>SEC.  CIVIL Y DE INSTRUC. DEL T.  DE INSTAN. DE SAGUNT/SAGUNTO. PLAZA Nº 3</c:v>
                </c:pt>
                <c:pt idx="63">
                  <c:v>SEC.  CIVIL Y DE INSTRUC. DEL T.  DE INSTAN. DE SAGUNT/SAGUNTO. PLAZA Nº 4</c:v>
                </c:pt>
                <c:pt idx="64">
                  <c:v>SEC.  CIVIL Y DE INSTRUC. DEL T.  DE INSTAN. DE SAGUNT/SAGUNTO. PLAZA Nº 5</c:v>
                </c:pt>
                <c:pt idx="65">
                  <c:v>SEC.  CIVIL Y DE INSTRUC. DEL T.  DE INSTAN. DE SAGUNT/SAGUNTO. PLAZA Nº 6</c:v>
                </c:pt>
                <c:pt idx="66">
                  <c:v>SEC.  CIVIL Y DE INSTRUC. DEL T.  DE INSTAN. DE SAGUNT/SAGUNTO. PLAZA Nº 7</c:v>
                </c:pt>
                <c:pt idx="67">
                  <c:v>SEC.  CIVIL Y DE INSTRUC. DEL T.  DE INSTAN. DE ALZIRA. PLAZA Nº 1</c:v>
                </c:pt>
                <c:pt idx="68">
                  <c:v>SEC.  CIVIL Y DE INSTRUC. DEL T.  DE INSTAN. DE ALZIRA. PLAZA Nº 2</c:v>
                </c:pt>
                <c:pt idx="69">
                  <c:v>SEC.  CIVIL Y DE INSTRUC. DEL T.  DE INSTAN. DE ALZIRA. PLAZA Nº 3</c:v>
                </c:pt>
                <c:pt idx="70">
                  <c:v>SEC.  CIVIL Y DE INSTRUC. DEL T.  DE INSTAN. DE ALZIRA. PLAZA Nº 4</c:v>
                </c:pt>
                <c:pt idx="71">
                  <c:v>SEC.  CIVIL Y DE INSTRUC. DEL T.  DE INSTAN. DE ALZIRA. PLAZA Nº 5</c:v>
                </c:pt>
                <c:pt idx="72">
                  <c:v>SEC.  CIVIL Y DE INSTRUC. DEL T.  DE INSTAN. DE ALZIRA. PLAZA Nº 6</c:v>
                </c:pt>
                <c:pt idx="73">
                  <c:v>SEC.  CIVIL Y DE INSTRUC. DEL T.  DE INSTAN. DE ALZIRA. PLAZA Nº 7</c:v>
                </c:pt>
                <c:pt idx="74">
                  <c:v>SEC.  CIVIL Y DE INSTRUC. DEL T.  DE INSTAN. DE CARLET. PLAZA Nº 1</c:v>
                </c:pt>
                <c:pt idx="75">
                  <c:v>SEC.  CIVIL Y DE INSTRUC. DEL T.  DE INSTAN. DE CARLET. PLAZA Nº 2</c:v>
                </c:pt>
                <c:pt idx="76">
                  <c:v>SEC.  CIVIL Y DE INSTRUC. DEL T.  DE INSTAN. DE CARLET. PLAZA Nº 3</c:v>
                </c:pt>
                <c:pt idx="77">
                  <c:v>SEC.  CIVIL Y DE INSTRUC. DEL T.  DE INSTAN. DE CARLET. PLAZA Nº 4</c:v>
                </c:pt>
                <c:pt idx="78">
                  <c:v>SEC.  CIVIL Y DE INSTRUC. DEL T.  DE INSTAN. DE XATIVA. PLAZA Nº 1</c:v>
                </c:pt>
                <c:pt idx="79">
                  <c:v>SEC.  CIVIL Y DE INSTRUC. DEL T.  DE INSTAN. DE XATIVA. PLAZA Nº 2</c:v>
                </c:pt>
                <c:pt idx="80">
                  <c:v>SEC.  CIVIL Y DE INSTRUC. DEL T.  DE INSTAN. DE XATIVA. PLAZA Nº 3</c:v>
                </c:pt>
                <c:pt idx="81">
                  <c:v>SEC.  CIVIL Y DE INSTRUC. DEL T.  DE INSTAN. DE XATIVA. PLAZA Nº 4</c:v>
                </c:pt>
                <c:pt idx="82">
                  <c:v>SEC.  CIVIL Y DE INSTRUC. DEL T.  DE INSTAN. DE REQUENA. PLAZA Nº 1</c:v>
                </c:pt>
                <c:pt idx="83">
                  <c:v>SEC.  CIVIL Y DE INSTRUC. DEL T.  DE INSTAN. DE REQUENA. PLAZA Nº 2</c:v>
                </c:pt>
                <c:pt idx="84">
                  <c:v>SEC.  CIVIL Y DE INSTRUC. DEL T.  DE INSTAN. DE REQUENA. PLAZA Nº 3</c:v>
                </c:pt>
                <c:pt idx="85">
                  <c:v>SEC.  CIVIL Y DE INSTRUC. DEL T.  DE INSTAN. DE REQUENA. PLAZA Nº 4</c:v>
                </c:pt>
                <c:pt idx="86">
                  <c:v>SEC.  CIVIL Y DE INSTRUC. DEL T.  DE INSTAN. DE CATARROJA. PLAZA Nº 1</c:v>
                </c:pt>
                <c:pt idx="87">
                  <c:v>SEC.  CIVIL Y DE INSTRUC. DEL T.  DE INSTAN. DE CATARROJA. PLAZA Nº 2</c:v>
                </c:pt>
                <c:pt idx="88">
                  <c:v>SEC.  CIVIL Y DE INSTRUC. DEL T.  DE INSTAN. DE CATARROJA. PLAZA Nº 3</c:v>
                </c:pt>
                <c:pt idx="89">
                  <c:v>SEC.  CIVIL Y DE INSTRUC. DEL T.  DE INSTAN. DE CATARROJA. PLAZA Nº 4</c:v>
                </c:pt>
                <c:pt idx="90">
                  <c:v>SEC.  CIVIL Y DE INSTRUC. DEL T.  DE INSTAN. DE CATARROJA. PLAZA Nº 5</c:v>
                </c:pt>
                <c:pt idx="91">
                  <c:v>SEC.  CIVIL Y DE INSTRUC. DEL T.  DE INSTAN. DE MONTCADA/MONCADA. PLAZA Nº 1</c:v>
                </c:pt>
                <c:pt idx="92">
                  <c:v>SEC.  CIVIL Y DE INSTRUC. DEL T.  DE INSTAN. DE MONTCADA/MONCADA. PLAZA Nº 2</c:v>
                </c:pt>
                <c:pt idx="93">
                  <c:v>SEC.  CIVIL Y DE INSTRUC. DEL T.  DE INSTAN. DE MONTCADA/MONCADA. PLAZA Nº 3</c:v>
                </c:pt>
                <c:pt idx="94">
                  <c:v>SEC.  CIVIL Y DE INSTRUC. DEL T.  DE INSTAN. DE MONTCADA/MONCADA. PLAZA Nº 4</c:v>
                </c:pt>
                <c:pt idx="95">
                  <c:v>SEC.  CIVIL Y DE INSTRUC. DEL T.  DE INSTAN. DE PATERNA. PLAZA Nº 1</c:v>
                </c:pt>
                <c:pt idx="96">
                  <c:v>SEC.  CIVIL Y DE INSTRUC. DEL T.  DE INSTAN. DE PATERNA. PLAZA Nº 2</c:v>
                </c:pt>
                <c:pt idx="97">
                  <c:v>SEC.  CIVIL Y DE INSTRUC. DEL T.  DE INSTAN. DE PATERNA. PLAZA Nº 3</c:v>
                </c:pt>
                <c:pt idx="98">
                  <c:v>SEC.  CIVIL Y DE INSTRUC. DEL T.  DE INSTAN. DE PATERNA. PLAZA Nº 4</c:v>
                </c:pt>
                <c:pt idx="99">
                  <c:v>SEC.  CIVIL Y DE INSTRUC. DEL T.  DE INSTAN. DE PATERNA. PLAZA Nº 5</c:v>
                </c:pt>
                <c:pt idx="100">
                  <c:v>SEC.  CIVIL Y DE INSTRUC. DEL T.  DE INSTAN. DE PATERNA. PLAZA Nº 6</c:v>
                </c:pt>
                <c:pt idx="101">
                  <c:v>SEC.  CIVIL Y DE INSTRUC. DEL T.  DE INSTAN. DE PATERNA. PLAZA Nº 7</c:v>
                </c:pt>
                <c:pt idx="102">
                  <c:v>SEC.  CIVIL Y DE INSTRUC. DEL T.  DE INSTAN. DE QUART DE POBLET. PLAZA Nº 1</c:v>
                </c:pt>
                <c:pt idx="103">
                  <c:v>SEC.  CIVIL Y DE INSTRUC. DEL T.  DE INSTAN. DE QUART DE POBLET. PLAZA Nº 2</c:v>
                </c:pt>
                <c:pt idx="104">
                  <c:v>SEC.  CIVIL Y DE INSTRUC. DEL T.  DE INSTAN. DE QUART DE POBLET. PLAZA Nº 3</c:v>
                </c:pt>
                <c:pt idx="105">
                  <c:v>SEC.  CIVIL Y DE INSTRUC. DEL T.  DE INSTAN. DE MISLATA. PLAZA Nº 1</c:v>
                </c:pt>
                <c:pt idx="106">
                  <c:v>SEC.  CIVIL Y DE INSTRUC. DEL T.  DE INSTAN. DE MISLATA. PLAZA Nº 2</c:v>
                </c:pt>
                <c:pt idx="107">
                  <c:v>SEC.  CIVIL Y DE INSTRUC. DEL T.  DE INSTAN. DE MISLATA. PLAZA Nº 3</c:v>
                </c:pt>
                <c:pt idx="108">
                  <c:v>SEC.  CIVIL Y DE INSTRUC. DEL T.  DE INSTAN. DE MISLATA. PLAZA Nº 4</c:v>
                </c:pt>
                <c:pt idx="109">
                  <c:v>SEC.  CIVIL Y DE INSTRUC. DEL T.  DE INSTAN. DE MASSAMAGRELL. PLAZA Nº 1</c:v>
                </c:pt>
                <c:pt idx="110">
                  <c:v>SEC.  CIVIL Y DE INSTRUC. DEL T.  DE INSTAN. DE MASSAMAGRELL. PLAZA Nº 2</c:v>
                </c:pt>
                <c:pt idx="111">
                  <c:v>SEC.  CIVIL Y DE INSTRUC. DEL T.  DE INSTAN. DE MASSAMAGRELL. PLAZA Nº 3</c:v>
                </c:pt>
                <c:pt idx="112">
                  <c:v>SEC.  CIVIL Y DE INSTRUC. DEL T.  DE INSTAN. DE MASSAMAGRELL. PLAZA Nº 4</c:v>
                </c:pt>
                <c:pt idx="113">
                  <c:v>SEC.  CIVIL Y DE INSTRUC. DEL T.  DE INSTAN. DE PICASSENT. PLAZA Nº 1</c:v>
                </c:pt>
                <c:pt idx="114">
                  <c:v>SEC.  CIVIL Y DE INSTRUC. DEL T.  DE INSTAN. DE PICASSENT. PLAZA Nº 2</c:v>
                </c:pt>
                <c:pt idx="115">
                  <c:v>SEC.  CIVIL Y DE INSTRUC. DEL T.  DE INSTAN. DE PICASSENT. PLAZA Nº 3</c:v>
                </c:pt>
              </c:strCache>
            </c:strRef>
          </c:cat>
          <c:val>
            <c:numRef>
              <c:f>'MIXTOS-PENAL'!$E$5:$E$120</c:f>
              <c:numCache>
                <c:formatCode>#,##0</c:formatCode>
                <c:ptCount val="116"/>
                <c:pt idx="0">
                  <c:v>116</c:v>
                </c:pt>
                <c:pt idx="1">
                  <c:v>77</c:v>
                </c:pt>
                <c:pt idx="2">
                  <c:v>114</c:v>
                </c:pt>
                <c:pt idx="3">
                  <c:v>104</c:v>
                </c:pt>
                <c:pt idx="4">
                  <c:v>79</c:v>
                </c:pt>
                <c:pt idx="5">
                  <c:v>94</c:v>
                </c:pt>
                <c:pt idx="6">
                  <c:v>70</c:v>
                </c:pt>
                <c:pt idx="7">
                  <c:v>144</c:v>
                </c:pt>
                <c:pt idx="8">
                  <c:v>129</c:v>
                </c:pt>
                <c:pt idx="9">
                  <c:v>50</c:v>
                </c:pt>
                <c:pt idx="10">
                  <c:v>106</c:v>
                </c:pt>
                <c:pt idx="11">
                  <c:v>147</c:v>
                </c:pt>
                <c:pt idx="12">
                  <c:v>96</c:v>
                </c:pt>
                <c:pt idx="13">
                  <c:v>59</c:v>
                </c:pt>
                <c:pt idx="14">
                  <c:v>80</c:v>
                </c:pt>
                <c:pt idx="15">
                  <c:v>143</c:v>
                </c:pt>
                <c:pt idx="16">
                  <c:v>134</c:v>
                </c:pt>
                <c:pt idx="17">
                  <c:v>168</c:v>
                </c:pt>
                <c:pt idx="18">
                  <c:v>160</c:v>
                </c:pt>
                <c:pt idx="19">
                  <c:v>114</c:v>
                </c:pt>
                <c:pt idx="20">
                  <c:v>106</c:v>
                </c:pt>
                <c:pt idx="21">
                  <c:v>114</c:v>
                </c:pt>
                <c:pt idx="22">
                  <c:v>140</c:v>
                </c:pt>
                <c:pt idx="23">
                  <c:v>95</c:v>
                </c:pt>
                <c:pt idx="24">
                  <c:v>91</c:v>
                </c:pt>
                <c:pt idx="25">
                  <c:v>153</c:v>
                </c:pt>
                <c:pt idx="26">
                  <c:v>105</c:v>
                </c:pt>
                <c:pt idx="27">
                  <c:v>118</c:v>
                </c:pt>
                <c:pt idx="28">
                  <c:v>122</c:v>
                </c:pt>
                <c:pt idx="29">
                  <c:v>159</c:v>
                </c:pt>
                <c:pt idx="30">
                  <c:v>78</c:v>
                </c:pt>
                <c:pt idx="31">
                  <c:v>97</c:v>
                </c:pt>
                <c:pt idx="32">
                  <c:v>128</c:v>
                </c:pt>
                <c:pt idx="33">
                  <c:v>82</c:v>
                </c:pt>
                <c:pt idx="34">
                  <c:v>96</c:v>
                </c:pt>
                <c:pt idx="35">
                  <c:v>104</c:v>
                </c:pt>
                <c:pt idx="36">
                  <c:v>65</c:v>
                </c:pt>
                <c:pt idx="37">
                  <c:v>133</c:v>
                </c:pt>
                <c:pt idx="38">
                  <c:v>141</c:v>
                </c:pt>
                <c:pt idx="39">
                  <c:v>85</c:v>
                </c:pt>
                <c:pt idx="40">
                  <c:v>153</c:v>
                </c:pt>
                <c:pt idx="41">
                  <c:v>101</c:v>
                </c:pt>
                <c:pt idx="42">
                  <c:v>132</c:v>
                </c:pt>
                <c:pt idx="43">
                  <c:v>172</c:v>
                </c:pt>
                <c:pt idx="44">
                  <c:v>56</c:v>
                </c:pt>
                <c:pt idx="45">
                  <c:v>329</c:v>
                </c:pt>
                <c:pt idx="46">
                  <c:v>141</c:v>
                </c:pt>
                <c:pt idx="47">
                  <c:v>133</c:v>
                </c:pt>
                <c:pt idx="48">
                  <c:v>106</c:v>
                </c:pt>
                <c:pt idx="49">
                  <c:v>124</c:v>
                </c:pt>
                <c:pt idx="50">
                  <c:v>93</c:v>
                </c:pt>
                <c:pt idx="51">
                  <c:v>97</c:v>
                </c:pt>
                <c:pt idx="52">
                  <c:v>172</c:v>
                </c:pt>
                <c:pt idx="53">
                  <c:v>68</c:v>
                </c:pt>
                <c:pt idx="54">
                  <c:v>118</c:v>
                </c:pt>
                <c:pt idx="55">
                  <c:v>141</c:v>
                </c:pt>
                <c:pt idx="56">
                  <c:v>132</c:v>
                </c:pt>
                <c:pt idx="57">
                  <c:v>64</c:v>
                </c:pt>
                <c:pt idx="58">
                  <c:v>139</c:v>
                </c:pt>
                <c:pt idx="59">
                  <c:v>122</c:v>
                </c:pt>
                <c:pt idx="60">
                  <c:v>125</c:v>
                </c:pt>
                <c:pt idx="61">
                  <c:v>92</c:v>
                </c:pt>
                <c:pt idx="62">
                  <c:v>122</c:v>
                </c:pt>
                <c:pt idx="63">
                  <c:v>81</c:v>
                </c:pt>
                <c:pt idx="64">
                  <c:v>89</c:v>
                </c:pt>
                <c:pt idx="65">
                  <c:v>91</c:v>
                </c:pt>
                <c:pt idx="66">
                  <c:v>124</c:v>
                </c:pt>
                <c:pt idx="67">
                  <c:v>142</c:v>
                </c:pt>
                <c:pt idx="68">
                  <c:v>134</c:v>
                </c:pt>
                <c:pt idx="69">
                  <c:v>200</c:v>
                </c:pt>
                <c:pt idx="70">
                  <c:v>125</c:v>
                </c:pt>
                <c:pt idx="71">
                  <c:v>148</c:v>
                </c:pt>
                <c:pt idx="72">
                  <c:v>161</c:v>
                </c:pt>
                <c:pt idx="73">
                  <c:v>147</c:v>
                </c:pt>
                <c:pt idx="74">
                  <c:v>146</c:v>
                </c:pt>
                <c:pt idx="75">
                  <c:v>150</c:v>
                </c:pt>
                <c:pt idx="76">
                  <c:v>115</c:v>
                </c:pt>
                <c:pt idx="77">
                  <c:v>152</c:v>
                </c:pt>
                <c:pt idx="78">
                  <c:v>172</c:v>
                </c:pt>
                <c:pt idx="79">
                  <c:v>154</c:v>
                </c:pt>
                <c:pt idx="80">
                  <c:v>168</c:v>
                </c:pt>
                <c:pt idx="81">
                  <c:v>152</c:v>
                </c:pt>
                <c:pt idx="82">
                  <c:v>206</c:v>
                </c:pt>
                <c:pt idx="83">
                  <c:v>208</c:v>
                </c:pt>
                <c:pt idx="84">
                  <c:v>260</c:v>
                </c:pt>
                <c:pt idx="85">
                  <c:v>160</c:v>
                </c:pt>
                <c:pt idx="86">
                  <c:v>186</c:v>
                </c:pt>
                <c:pt idx="87">
                  <c:v>110</c:v>
                </c:pt>
                <c:pt idx="88">
                  <c:v>123</c:v>
                </c:pt>
                <c:pt idx="89">
                  <c:v>132</c:v>
                </c:pt>
                <c:pt idx="90">
                  <c:v>91</c:v>
                </c:pt>
                <c:pt idx="91">
                  <c:v>93</c:v>
                </c:pt>
                <c:pt idx="92">
                  <c:v>103</c:v>
                </c:pt>
                <c:pt idx="93">
                  <c:v>116</c:v>
                </c:pt>
                <c:pt idx="94">
                  <c:v>84</c:v>
                </c:pt>
                <c:pt idx="95">
                  <c:v>134</c:v>
                </c:pt>
                <c:pt idx="96">
                  <c:v>126</c:v>
                </c:pt>
                <c:pt idx="97">
                  <c:v>171</c:v>
                </c:pt>
                <c:pt idx="98">
                  <c:v>146</c:v>
                </c:pt>
                <c:pt idx="99">
                  <c:v>118</c:v>
                </c:pt>
                <c:pt idx="100">
                  <c:v>174</c:v>
                </c:pt>
                <c:pt idx="101">
                  <c:v>134</c:v>
                </c:pt>
                <c:pt idx="102">
                  <c:v>102</c:v>
                </c:pt>
                <c:pt idx="103">
                  <c:v>134</c:v>
                </c:pt>
                <c:pt idx="104">
                  <c:v>114</c:v>
                </c:pt>
                <c:pt idx="105">
                  <c:v>146</c:v>
                </c:pt>
                <c:pt idx="106">
                  <c:v>134</c:v>
                </c:pt>
                <c:pt idx="107">
                  <c:v>150</c:v>
                </c:pt>
                <c:pt idx="108">
                  <c:v>97</c:v>
                </c:pt>
                <c:pt idx="109">
                  <c:v>91</c:v>
                </c:pt>
                <c:pt idx="110">
                  <c:v>107</c:v>
                </c:pt>
                <c:pt idx="111">
                  <c:v>179</c:v>
                </c:pt>
                <c:pt idx="112">
                  <c:v>120</c:v>
                </c:pt>
                <c:pt idx="113">
                  <c:v>189</c:v>
                </c:pt>
                <c:pt idx="114">
                  <c:v>187</c:v>
                </c:pt>
                <c:pt idx="115">
                  <c:v>134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609-4C10-A469-DC9E6574B6D2}"/>
            </c:ext>
          </c:extLst>
        </c:ser>
        <c:ser>
          <c:idx val="1"/>
          <c:order val="1"/>
          <c:tx>
            <c:strRef>
              <c:f>'MIXTOS-PENAL'!$F$4</c:f>
              <c:strCache>
                <c:ptCount val="1"/>
                <c:pt idx="0">
                  <c:v>Autos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'MIXTOS-PENAL'!$A$5:$A$120</c:f>
              <c:strCache>
                <c:ptCount val="116"/>
                <c:pt idx="0">
                  <c:v>SEC.  CIVIL Y DE INSTRUC. DEL T.  DE INSTAN. DE ALCOI/ALCOY. PLAZA Nº 1</c:v>
                </c:pt>
                <c:pt idx="1">
                  <c:v>SEC.  CIVIL Y DE INSTRUC. DEL T.  DE INSTAN. DE ALCOI/ALCOY. PLAZA Nº 2</c:v>
                </c:pt>
                <c:pt idx="2">
                  <c:v>SEC.  CIVIL Y DE INSTRUC. DEL T.  DE INSTAN. DE ALCOI/ALCOY. PLAZA Nº 3</c:v>
                </c:pt>
                <c:pt idx="3">
                  <c:v>SEC.  CIVIL Y DE INSTRUC. DEL T.  DE INSTAN. DE ALCOI/ALCOY. PLAZA Nº 4</c:v>
                </c:pt>
                <c:pt idx="4">
                  <c:v>SEC.  CIVIL Y DE INSTRUC. DEL T.  DE INSTAN. DE LA VILA JOIOSA/VILLAJOYOSA. PLAZA Nº 1</c:v>
                </c:pt>
                <c:pt idx="5">
                  <c:v>SEC.  CIVIL Y DE INSTRUC. DEL T.  DE INSTAN. DE LA VILA JOIOSA/VILLAJOYOSA. PLAZA Nº 2</c:v>
                </c:pt>
                <c:pt idx="6">
                  <c:v>SEC.  CIVIL Y DE INSTRUC. DEL T.  DE INSTAN. DE LA VILA JOIOSA/VILLAJOYOSA. PLAZA Nº 3</c:v>
                </c:pt>
                <c:pt idx="7">
                  <c:v>SEC.  CIVIL Y DE INSTRUC. DEL T.  DE INSTAN. DE LA VILA JOIOSA/VILLAJOYOSA. PLAZA Nº 4</c:v>
                </c:pt>
                <c:pt idx="8">
                  <c:v>SEC.  CIVIL Y DE INSTRUC. DEL T.  DE INSTAN. DE ELDA. PLAZA Nº 1</c:v>
                </c:pt>
                <c:pt idx="9">
                  <c:v>SEC.  CIVIL Y DE INSTRUC. DEL T.  DE INSTAN. DE ELDA. PLAZA Nº 2</c:v>
                </c:pt>
                <c:pt idx="10">
                  <c:v>SEC.  CIVIL Y DE INSTRUC. DEL T.  DE INSTAN. DE ELDA. PLAZA Nº 3</c:v>
                </c:pt>
                <c:pt idx="11">
                  <c:v>SEC.  CIVIL Y DE INSTRUC. DEL T.  DE INSTAN. DE ELDA. PLAZA Nº 4</c:v>
                </c:pt>
                <c:pt idx="12">
                  <c:v>JDO.  DE 1ª.  INSTAN. E INSTRUCCIÓN Nº.  1 DE VILLENA</c:v>
                </c:pt>
                <c:pt idx="13">
                  <c:v>JDO.  DE 1ª.  INSTAN. E INSTRUCCIÓN Nº.  2 DE VILLENA</c:v>
                </c:pt>
                <c:pt idx="14">
                  <c:v>JDO.  DE 1ª.  INSTAN. E INSTRUCCIÓN Nº.  3 DE VILLENA</c:v>
                </c:pt>
                <c:pt idx="15">
                  <c:v>SEC.  CIVIL Y DE INSTRUC. DEL T.  DE INSTAN. DE SANT VICENT DEL RASPEIG/SAN VICENTE DEL RASPEIG. PLAZA Nº 1</c:v>
                </c:pt>
                <c:pt idx="16">
                  <c:v>SEC.  CIVIL Y DE INSTRUC. DEL T.  DE INSTAN. DE SANT VICENT DEL RASPEIG/SAN VICENTE DEL RASPEIG. PLAZA Nº 2</c:v>
                </c:pt>
                <c:pt idx="17">
                  <c:v>SEC.  CIVIL Y DE INSTRUC. DEL T.  DE INSTAN. DE SANT VICENT DEL RASPEIG/SAN VICENTE DEL RASPEIG. PLAZA Nº 3</c:v>
                </c:pt>
                <c:pt idx="18">
                  <c:v>SEC.  CIVIL Y DE INSTRUC. DEL T.  DE INSTAN. DE SANT VICENT DEL RASPEIG/SAN VICENTE DEL RASPEIG. PLAZA Nº 4</c:v>
                </c:pt>
                <c:pt idx="19">
                  <c:v>SEC.  CIVIL Y DE INSTRUC. DEL T.  DE INSTAN. DE NOVELDA. PLAZA Nº 1</c:v>
                </c:pt>
                <c:pt idx="20">
                  <c:v>SEC.  CIVIL Y DE INSTRUC. DEL T.  DE INSTAN. DE NOVELDA. PLAZA Nº 2</c:v>
                </c:pt>
                <c:pt idx="21">
                  <c:v>SEC.  CIVIL Y DE INSTRUC. DEL T.  DE INSTAN. DE NOVELDA. PLAZA Nº 3</c:v>
                </c:pt>
                <c:pt idx="22">
                  <c:v>SEC.  CIVIL Y DE INSTRUC. DEL T.  DE INSTAN. DE NOVELDA. PLAZA Nº 4</c:v>
                </c:pt>
                <c:pt idx="23">
                  <c:v>SEC.  CIVIL Y DE INSTRUC. DEL T.  DE INSTAN. DE IBI. PLAZA Nº 1</c:v>
                </c:pt>
                <c:pt idx="24">
                  <c:v>SEC.  CIVIL Y DE INSTRUC. DEL T.  DE INSTAN. DE IBI. PLAZA Nº 2</c:v>
                </c:pt>
                <c:pt idx="25">
                  <c:v>SEC.  CIVIL Y DE INSTRUC. DEL T.  DE INSTAN. DE SEGORBE. PLAZA Nº 1</c:v>
                </c:pt>
                <c:pt idx="26">
                  <c:v>JDO.  DE 1ª.  INSTAN. E INSTRUCCIÓN Nº.  1 DE VINARÒS</c:v>
                </c:pt>
                <c:pt idx="27">
                  <c:v>JDO.  DE 1ª.  INSTAN. E INSTRUCCIÓN Nº.  2 DE VINARÒS</c:v>
                </c:pt>
                <c:pt idx="28">
                  <c:v>JDO.  DE 1ª.  INSTAN. E INSTRUCCIÓN Nº.  3 DE VINARÒS</c:v>
                </c:pt>
                <c:pt idx="29">
                  <c:v>JDO.  DE 1ª.  INSTAN. E INSTRUCCIÓN Nº.  4 DE VINARÒS</c:v>
                </c:pt>
                <c:pt idx="30">
                  <c:v>JDO.  DE 1ª.  INSTAN. E INSTRUCCIÓN Nº.  5 DE VINARÒS</c:v>
                </c:pt>
                <c:pt idx="31">
                  <c:v>SEC.  CIVIL Y DE INSTRUC. DEL T.  DE INSTAN. DE NULES. PLAZA Nº 1</c:v>
                </c:pt>
                <c:pt idx="32">
                  <c:v>SEC.  CIVIL Y DE INSTRUC. DEL T.  DE INSTAN. DE NULES. PLAZA Nº 2</c:v>
                </c:pt>
                <c:pt idx="33">
                  <c:v>SEC.  CIVIL Y DE INSTRUC. DEL T.  DE INSTAN. DE NULES. PLAZA Nº 3</c:v>
                </c:pt>
                <c:pt idx="34">
                  <c:v>SEC.  CIVIL Y DE INSTRUC. DEL T.  DE INSTAN. DE NULES. PLAZA Nº 4</c:v>
                </c:pt>
                <c:pt idx="35">
                  <c:v>SEC.  CIVIL Y DE INSTRUC. DEL T.  DE INSTAN. DE NULES. PLAZA Nº 5</c:v>
                </c:pt>
                <c:pt idx="36">
                  <c:v>SEC.  CIVIL Y DE INSTRUC. DEL T.  DE INSTAN. DE NULES. PLAZA Nº 6</c:v>
                </c:pt>
                <c:pt idx="37">
                  <c:v>SEC.  CIVIL Y DE INSTRUC. DEL T.  DE INSTAN. DE VILA-REAL. PLAZA Nº 1</c:v>
                </c:pt>
                <c:pt idx="38">
                  <c:v>SEC.  CIVIL Y DE INSTRUC. DEL T.  DE INSTAN. DE VILA-REAL. PLAZA Nº 2</c:v>
                </c:pt>
                <c:pt idx="39">
                  <c:v>SEC.  CIVIL Y DE INSTRUC. DEL T.  DE INSTAN. DE VILA-REAL. PLAZA Nº 3</c:v>
                </c:pt>
                <c:pt idx="40">
                  <c:v>SEC.  CIVIL Y DE INSTRUC. DEL T.  DE INSTAN. DE VILA-REAL. PLAZA Nº 4</c:v>
                </c:pt>
                <c:pt idx="41">
                  <c:v>SEC.  CIVIL Y DE INSTRUC. DEL T.  DE INSTAN. DE VILA-REAL. PLAZA Nº 5</c:v>
                </c:pt>
                <c:pt idx="42">
                  <c:v>SEC.  CIVIL Y DE INSTRUC. DEL T.  DE INSTAN. DE LLIRIA. PLAZA Nº 1</c:v>
                </c:pt>
                <c:pt idx="43">
                  <c:v>SEC.  CIVIL Y DE INSTRUC. DEL T.  DE INSTAN. DE LLIRIA. PLAZA Nº 2</c:v>
                </c:pt>
                <c:pt idx="44">
                  <c:v>SEC.  CIVIL Y DE INSTRUC. DEL T.  DE INSTAN. DE LLIRIA. PLAZA Nº 3</c:v>
                </c:pt>
                <c:pt idx="45">
                  <c:v>SEC.  CIVIL Y DE INSTRUC. DEL T.  DE INSTAN. DE LLIRIA. PLAZA Nº 4</c:v>
                </c:pt>
                <c:pt idx="46">
                  <c:v>SEC.  CIVIL Y DE INSTRUC. DEL T.  DE INSTAN. DE LLIRIA. PLAZA Nº 5</c:v>
                </c:pt>
                <c:pt idx="47">
                  <c:v>SEC.  CIVIL Y DE INSTRUC. DEL T.  DE INSTAN. DE LLIRIA. PLAZA Nº 6</c:v>
                </c:pt>
                <c:pt idx="48">
                  <c:v>SEC.  CIVIL Y DE INSTRUC. DEL T.  DE INSTAN. DE LLIRIA. PLAZA Nº 7</c:v>
                </c:pt>
                <c:pt idx="49">
                  <c:v>SEC.  CIVIL Y DE INSTRUC. DEL T.  DE INSTAN. DE LLIRIA. PLAZA Nº 8</c:v>
                </c:pt>
                <c:pt idx="50">
                  <c:v>SEC.  CIVIL Y DE INSTRUC. DEL T.  DE INSTAN. DE ONTINYENT. PLAZA Nº 1</c:v>
                </c:pt>
                <c:pt idx="51">
                  <c:v>SEC.  CIVIL Y DE INSTRUC. DEL T.  DE INSTAN. DE ONTINYENT. PLAZA Nº 2</c:v>
                </c:pt>
                <c:pt idx="52">
                  <c:v>SEC.  CIVIL Y DE INSTRUC. DEL T.  DE INSTAN. DE ONTINYENT. PLAZA Nº 3</c:v>
                </c:pt>
                <c:pt idx="53">
                  <c:v>SEC.  CIVIL Y DE INSTRUC. DEL T.  DE INSTAN. DE ONTINYENT. PLAZA Nº 4</c:v>
                </c:pt>
                <c:pt idx="54">
                  <c:v>SEC.  CIVIL Y DE INSTRUC. DEL T.  DE INSTAN. DE SUECA. PLAZA Nº 1</c:v>
                </c:pt>
                <c:pt idx="55">
                  <c:v>SEC.  CIVIL Y DE INSTRUC. DEL T.  DE INSTAN. DE SUECA. PLAZA Nº 2</c:v>
                </c:pt>
                <c:pt idx="56">
                  <c:v>SEC.  CIVIL Y DE INSTRUC. DEL T.  DE INSTAN. DE SUECA. PLAZA Nº 3</c:v>
                </c:pt>
                <c:pt idx="57">
                  <c:v>SEC.  CIVIL Y DE INSTRUC. DEL T.  DE INSTAN. DE SUECA. PLAZA Nº 4</c:v>
                </c:pt>
                <c:pt idx="58">
                  <c:v>SEC.  CIVIL Y DE INSTRUC. DEL T.  DE INSTAN. DE SUECA. PLAZA Nº 5</c:v>
                </c:pt>
                <c:pt idx="59">
                  <c:v>SEC.  CIVIL Y DE INSTRUC. DEL T.  DE INSTAN. DE SUECA. PLAZA Nº 6</c:v>
                </c:pt>
                <c:pt idx="60">
                  <c:v>SEC.  CIVIL Y DE INSTRUC. DEL T.  DE INSTAN. DE SAGUNT/SAGUNTO. PLAZA Nº 1</c:v>
                </c:pt>
                <c:pt idx="61">
                  <c:v>SEC.  CIVIL Y DE INSTRUC. DEL T.  DE INSTAN. DE SAGUNT/SAGUNTO. PLAZA Nº 2</c:v>
                </c:pt>
                <c:pt idx="62">
                  <c:v>SEC.  CIVIL Y DE INSTRUC. DEL T.  DE INSTAN. DE SAGUNT/SAGUNTO. PLAZA Nº 3</c:v>
                </c:pt>
                <c:pt idx="63">
                  <c:v>SEC.  CIVIL Y DE INSTRUC. DEL T.  DE INSTAN. DE SAGUNT/SAGUNTO. PLAZA Nº 4</c:v>
                </c:pt>
                <c:pt idx="64">
                  <c:v>SEC.  CIVIL Y DE INSTRUC. DEL T.  DE INSTAN. DE SAGUNT/SAGUNTO. PLAZA Nº 5</c:v>
                </c:pt>
                <c:pt idx="65">
                  <c:v>SEC.  CIVIL Y DE INSTRUC. DEL T.  DE INSTAN. DE SAGUNT/SAGUNTO. PLAZA Nº 6</c:v>
                </c:pt>
                <c:pt idx="66">
                  <c:v>SEC.  CIVIL Y DE INSTRUC. DEL T.  DE INSTAN. DE SAGUNT/SAGUNTO. PLAZA Nº 7</c:v>
                </c:pt>
                <c:pt idx="67">
                  <c:v>SEC.  CIVIL Y DE INSTRUC. DEL T.  DE INSTAN. DE ALZIRA. PLAZA Nº 1</c:v>
                </c:pt>
                <c:pt idx="68">
                  <c:v>SEC.  CIVIL Y DE INSTRUC. DEL T.  DE INSTAN. DE ALZIRA. PLAZA Nº 2</c:v>
                </c:pt>
                <c:pt idx="69">
                  <c:v>SEC.  CIVIL Y DE INSTRUC. DEL T.  DE INSTAN. DE ALZIRA. PLAZA Nº 3</c:v>
                </c:pt>
                <c:pt idx="70">
                  <c:v>SEC.  CIVIL Y DE INSTRUC. DEL T.  DE INSTAN. DE ALZIRA. PLAZA Nº 4</c:v>
                </c:pt>
                <c:pt idx="71">
                  <c:v>SEC.  CIVIL Y DE INSTRUC. DEL T.  DE INSTAN. DE ALZIRA. PLAZA Nº 5</c:v>
                </c:pt>
                <c:pt idx="72">
                  <c:v>SEC.  CIVIL Y DE INSTRUC. DEL T.  DE INSTAN. DE ALZIRA. PLAZA Nº 6</c:v>
                </c:pt>
                <c:pt idx="73">
                  <c:v>SEC.  CIVIL Y DE INSTRUC. DEL T.  DE INSTAN. DE ALZIRA. PLAZA Nº 7</c:v>
                </c:pt>
                <c:pt idx="74">
                  <c:v>SEC.  CIVIL Y DE INSTRUC. DEL T.  DE INSTAN. DE CARLET. PLAZA Nº 1</c:v>
                </c:pt>
                <c:pt idx="75">
                  <c:v>SEC.  CIVIL Y DE INSTRUC. DEL T.  DE INSTAN. DE CARLET. PLAZA Nº 2</c:v>
                </c:pt>
                <c:pt idx="76">
                  <c:v>SEC.  CIVIL Y DE INSTRUC. DEL T.  DE INSTAN. DE CARLET. PLAZA Nº 3</c:v>
                </c:pt>
                <c:pt idx="77">
                  <c:v>SEC.  CIVIL Y DE INSTRUC. DEL T.  DE INSTAN. DE CARLET. PLAZA Nº 4</c:v>
                </c:pt>
                <c:pt idx="78">
                  <c:v>SEC.  CIVIL Y DE INSTRUC. DEL T.  DE INSTAN. DE XATIVA. PLAZA Nº 1</c:v>
                </c:pt>
                <c:pt idx="79">
                  <c:v>SEC.  CIVIL Y DE INSTRUC. DEL T.  DE INSTAN. DE XATIVA. PLAZA Nº 2</c:v>
                </c:pt>
                <c:pt idx="80">
                  <c:v>SEC.  CIVIL Y DE INSTRUC. DEL T.  DE INSTAN. DE XATIVA. PLAZA Nº 3</c:v>
                </c:pt>
                <c:pt idx="81">
                  <c:v>SEC.  CIVIL Y DE INSTRUC. DEL T.  DE INSTAN. DE XATIVA. PLAZA Nº 4</c:v>
                </c:pt>
                <c:pt idx="82">
                  <c:v>SEC.  CIVIL Y DE INSTRUC. DEL T.  DE INSTAN. DE REQUENA. PLAZA Nº 1</c:v>
                </c:pt>
                <c:pt idx="83">
                  <c:v>SEC.  CIVIL Y DE INSTRUC. DEL T.  DE INSTAN. DE REQUENA. PLAZA Nº 2</c:v>
                </c:pt>
                <c:pt idx="84">
                  <c:v>SEC.  CIVIL Y DE INSTRUC. DEL T.  DE INSTAN. DE REQUENA. PLAZA Nº 3</c:v>
                </c:pt>
                <c:pt idx="85">
                  <c:v>SEC.  CIVIL Y DE INSTRUC. DEL T.  DE INSTAN. DE REQUENA. PLAZA Nº 4</c:v>
                </c:pt>
                <c:pt idx="86">
                  <c:v>SEC.  CIVIL Y DE INSTRUC. DEL T.  DE INSTAN. DE CATARROJA. PLAZA Nº 1</c:v>
                </c:pt>
                <c:pt idx="87">
                  <c:v>SEC.  CIVIL Y DE INSTRUC. DEL T.  DE INSTAN. DE CATARROJA. PLAZA Nº 2</c:v>
                </c:pt>
                <c:pt idx="88">
                  <c:v>SEC.  CIVIL Y DE INSTRUC. DEL T.  DE INSTAN. DE CATARROJA. PLAZA Nº 3</c:v>
                </c:pt>
                <c:pt idx="89">
                  <c:v>SEC.  CIVIL Y DE INSTRUC. DEL T.  DE INSTAN. DE CATARROJA. PLAZA Nº 4</c:v>
                </c:pt>
                <c:pt idx="90">
                  <c:v>SEC.  CIVIL Y DE INSTRUC. DEL T.  DE INSTAN. DE CATARROJA. PLAZA Nº 5</c:v>
                </c:pt>
                <c:pt idx="91">
                  <c:v>SEC.  CIVIL Y DE INSTRUC. DEL T.  DE INSTAN. DE MONTCADA/MONCADA. PLAZA Nº 1</c:v>
                </c:pt>
                <c:pt idx="92">
                  <c:v>SEC.  CIVIL Y DE INSTRUC. DEL T.  DE INSTAN. DE MONTCADA/MONCADA. PLAZA Nº 2</c:v>
                </c:pt>
                <c:pt idx="93">
                  <c:v>SEC.  CIVIL Y DE INSTRUC. DEL T.  DE INSTAN. DE MONTCADA/MONCADA. PLAZA Nº 3</c:v>
                </c:pt>
                <c:pt idx="94">
                  <c:v>SEC.  CIVIL Y DE INSTRUC. DEL T.  DE INSTAN. DE MONTCADA/MONCADA. PLAZA Nº 4</c:v>
                </c:pt>
                <c:pt idx="95">
                  <c:v>SEC.  CIVIL Y DE INSTRUC. DEL T.  DE INSTAN. DE PATERNA. PLAZA Nº 1</c:v>
                </c:pt>
                <c:pt idx="96">
                  <c:v>SEC.  CIVIL Y DE INSTRUC. DEL T.  DE INSTAN. DE PATERNA. PLAZA Nº 2</c:v>
                </c:pt>
                <c:pt idx="97">
                  <c:v>SEC.  CIVIL Y DE INSTRUC. DEL T.  DE INSTAN. DE PATERNA. PLAZA Nº 3</c:v>
                </c:pt>
                <c:pt idx="98">
                  <c:v>SEC.  CIVIL Y DE INSTRUC. DEL T.  DE INSTAN. DE PATERNA. PLAZA Nº 4</c:v>
                </c:pt>
                <c:pt idx="99">
                  <c:v>SEC.  CIVIL Y DE INSTRUC. DEL T.  DE INSTAN. DE PATERNA. PLAZA Nº 5</c:v>
                </c:pt>
                <c:pt idx="100">
                  <c:v>SEC.  CIVIL Y DE INSTRUC. DEL T.  DE INSTAN. DE PATERNA. PLAZA Nº 6</c:v>
                </c:pt>
                <c:pt idx="101">
                  <c:v>SEC.  CIVIL Y DE INSTRUC. DEL T.  DE INSTAN. DE PATERNA. PLAZA Nº 7</c:v>
                </c:pt>
                <c:pt idx="102">
                  <c:v>SEC.  CIVIL Y DE INSTRUC. DEL T.  DE INSTAN. DE QUART DE POBLET. PLAZA Nº 1</c:v>
                </c:pt>
                <c:pt idx="103">
                  <c:v>SEC.  CIVIL Y DE INSTRUC. DEL T.  DE INSTAN. DE QUART DE POBLET. PLAZA Nº 2</c:v>
                </c:pt>
                <c:pt idx="104">
                  <c:v>SEC.  CIVIL Y DE INSTRUC. DEL T.  DE INSTAN. DE QUART DE POBLET. PLAZA Nº 3</c:v>
                </c:pt>
                <c:pt idx="105">
                  <c:v>SEC.  CIVIL Y DE INSTRUC. DEL T.  DE INSTAN. DE MISLATA. PLAZA Nº 1</c:v>
                </c:pt>
                <c:pt idx="106">
                  <c:v>SEC.  CIVIL Y DE INSTRUC. DEL T.  DE INSTAN. DE MISLATA. PLAZA Nº 2</c:v>
                </c:pt>
                <c:pt idx="107">
                  <c:v>SEC.  CIVIL Y DE INSTRUC. DEL T.  DE INSTAN. DE MISLATA. PLAZA Nº 3</c:v>
                </c:pt>
                <c:pt idx="108">
                  <c:v>SEC.  CIVIL Y DE INSTRUC. DEL T.  DE INSTAN. DE MISLATA. PLAZA Nº 4</c:v>
                </c:pt>
                <c:pt idx="109">
                  <c:v>SEC.  CIVIL Y DE INSTRUC. DEL T.  DE INSTAN. DE MASSAMAGRELL. PLAZA Nº 1</c:v>
                </c:pt>
                <c:pt idx="110">
                  <c:v>SEC.  CIVIL Y DE INSTRUC. DEL T.  DE INSTAN. DE MASSAMAGRELL. PLAZA Nº 2</c:v>
                </c:pt>
                <c:pt idx="111">
                  <c:v>SEC.  CIVIL Y DE INSTRUC. DEL T.  DE INSTAN. DE MASSAMAGRELL. PLAZA Nº 3</c:v>
                </c:pt>
                <c:pt idx="112">
                  <c:v>SEC.  CIVIL Y DE INSTRUC. DEL T.  DE INSTAN. DE MASSAMAGRELL. PLAZA Nº 4</c:v>
                </c:pt>
                <c:pt idx="113">
                  <c:v>SEC.  CIVIL Y DE INSTRUC. DEL T.  DE INSTAN. DE PICASSENT. PLAZA Nº 1</c:v>
                </c:pt>
                <c:pt idx="114">
                  <c:v>SEC.  CIVIL Y DE INSTRUC. DEL T.  DE INSTAN. DE PICASSENT. PLAZA Nº 2</c:v>
                </c:pt>
                <c:pt idx="115">
                  <c:v>SEC.  CIVIL Y DE INSTRUC. DEL T.  DE INSTAN. DE PICASSENT. PLAZA Nº 3</c:v>
                </c:pt>
              </c:strCache>
            </c:strRef>
          </c:cat>
          <c:val>
            <c:numRef>
              <c:f>'MIXTOS-PENAL'!$F$5:$F$120</c:f>
              <c:numCache>
                <c:formatCode>#,##0</c:formatCode>
                <c:ptCount val="116"/>
                <c:pt idx="0">
                  <c:v>17</c:v>
                </c:pt>
                <c:pt idx="1">
                  <c:v>396</c:v>
                </c:pt>
                <c:pt idx="2">
                  <c:v>486</c:v>
                </c:pt>
                <c:pt idx="3">
                  <c:v>439</c:v>
                </c:pt>
                <c:pt idx="4">
                  <c:v>227</c:v>
                </c:pt>
                <c:pt idx="5">
                  <c:v>473</c:v>
                </c:pt>
                <c:pt idx="6">
                  <c:v>188</c:v>
                </c:pt>
                <c:pt idx="7">
                  <c:v>231</c:v>
                </c:pt>
                <c:pt idx="8">
                  <c:v>317</c:v>
                </c:pt>
                <c:pt idx="9">
                  <c:v>367</c:v>
                </c:pt>
                <c:pt idx="10">
                  <c:v>466</c:v>
                </c:pt>
                <c:pt idx="11">
                  <c:v>447</c:v>
                </c:pt>
                <c:pt idx="12">
                  <c:v>335</c:v>
                </c:pt>
                <c:pt idx="13">
                  <c:v>373</c:v>
                </c:pt>
                <c:pt idx="14">
                  <c:v>457</c:v>
                </c:pt>
                <c:pt idx="15">
                  <c:v>466</c:v>
                </c:pt>
                <c:pt idx="16">
                  <c:v>393</c:v>
                </c:pt>
                <c:pt idx="17">
                  <c:v>432</c:v>
                </c:pt>
                <c:pt idx="18">
                  <c:v>403</c:v>
                </c:pt>
                <c:pt idx="19">
                  <c:v>512</c:v>
                </c:pt>
                <c:pt idx="20">
                  <c:v>430</c:v>
                </c:pt>
                <c:pt idx="21">
                  <c:v>267</c:v>
                </c:pt>
                <c:pt idx="22">
                  <c:v>240</c:v>
                </c:pt>
                <c:pt idx="23">
                  <c:v>259</c:v>
                </c:pt>
                <c:pt idx="24">
                  <c:v>396</c:v>
                </c:pt>
                <c:pt idx="25">
                  <c:v>586</c:v>
                </c:pt>
                <c:pt idx="26">
                  <c:v>538</c:v>
                </c:pt>
                <c:pt idx="27">
                  <c:v>537</c:v>
                </c:pt>
                <c:pt idx="28">
                  <c:v>482</c:v>
                </c:pt>
                <c:pt idx="29">
                  <c:v>450</c:v>
                </c:pt>
                <c:pt idx="30">
                  <c:v>495</c:v>
                </c:pt>
                <c:pt idx="31">
                  <c:v>332</c:v>
                </c:pt>
                <c:pt idx="32">
                  <c:v>142</c:v>
                </c:pt>
                <c:pt idx="33">
                  <c:v>253</c:v>
                </c:pt>
                <c:pt idx="34">
                  <c:v>303</c:v>
                </c:pt>
                <c:pt idx="35">
                  <c:v>296</c:v>
                </c:pt>
                <c:pt idx="36">
                  <c:v>266</c:v>
                </c:pt>
                <c:pt idx="37">
                  <c:v>595</c:v>
                </c:pt>
                <c:pt idx="38">
                  <c:v>306</c:v>
                </c:pt>
                <c:pt idx="39">
                  <c:v>402</c:v>
                </c:pt>
                <c:pt idx="40">
                  <c:v>603</c:v>
                </c:pt>
                <c:pt idx="41">
                  <c:v>324</c:v>
                </c:pt>
                <c:pt idx="42">
                  <c:v>646</c:v>
                </c:pt>
                <c:pt idx="43">
                  <c:v>515</c:v>
                </c:pt>
                <c:pt idx="44">
                  <c:v>545</c:v>
                </c:pt>
                <c:pt idx="45">
                  <c:v>328</c:v>
                </c:pt>
                <c:pt idx="46">
                  <c:v>59</c:v>
                </c:pt>
                <c:pt idx="47">
                  <c:v>589</c:v>
                </c:pt>
                <c:pt idx="48">
                  <c:v>563</c:v>
                </c:pt>
                <c:pt idx="49">
                  <c:v>520</c:v>
                </c:pt>
                <c:pt idx="50">
                  <c:v>269</c:v>
                </c:pt>
                <c:pt idx="51">
                  <c:v>359</c:v>
                </c:pt>
                <c:pt idx="52">
                  <c:v>286</c:v>
                </c:pt>
                <c:pt idx="53">
                  <c:v>398</c:v>
                </c:pt>
                <c:pt idx="54">
                  <c:v>343</c:v>
                </c:pt>
                <c:pt idx="55">
                  <c:v>348</c:v>
                </c:pt>
                <c:pt idx="56">
                  <c:v>431</c:v>
                </c:pt>
                <c:pt idx="57">
                  <c:v>186</c:v>
                </c:pt>
                <c:pt idx="58">
                  <c:v>287</c:v>
                </c:pt>
                <c:pt idx="59">
                  <c:v>570</c:v>
                </c:pt>
                <c:pt idx="60">
                  <c:v>305</c:v>
                </c:pt>
                <c:pt idx="61">
                  <c:v>379</c:v>
                </c:pt>
                <c:pt idx="62">
                  <c:v>415</c:v>
                </c:pt>
                <c:pt idx="63">
                  <c:v>473</c:v>
                </c:pt>
                <c:pt idx="64">
                  <c:v>486</c:v>
                </c:pt>
                <c:pt idx="65">
                  <c:v>361</c:v>
                </c:pt>
                <c:pt idx="66">
                  <c:v>385</c:v>
                </c:pt>
                <c:pt idx="67">
                  <c:v>523</c:v>
                </c:pt>
                <c:pt idx="68">
                  <c:v>564</c:v>
                </c:pt>
                <c:pt idx="69">
                  <c:v>424</c:v>
                </c:pt>
                <c:pt idx="70">
                  <c:v>234</c:v>
                </c:pt>
                <c:pt idx="71">
                  <c:v>397</c:v>
                </c:pt>
                <c:pt idx="72">
                  <c:v>514</c:v>
                </c:pt>
                <c:pt idx="73">
                  <c:v>598</c:v>
                </c:pt>
                <c:pt idx="74">
                  <c:v>453</c:v>
                </c:pt>
                <c:pt idx="75">
                  <c:v>222</c:v>
                </c:pt>
                <c:pt idx="76">
                  <c:v>373</c:v>
                </c:pt>
                <c:pt idx="77">
                  <c:v>293</c:v>
                </c:pt>
                <c:pt idx="78">
                  <c:v>581</c:v>
                </c:pt>
                <c:pt idx="79">
                  <c:v>511</c:v>
                </c:pt>
                <c:pt idx="80">
                  <c:v>251</c:v>
                </c:pt>
                <c:pt idx="81">
                  <c:v>632</c:v>
                </c:pt>
                <c:pt idx="82">
                  <c:v>523</c:v>
                </c:pt>
                <c:pt idx="83">
                  <c:v>117</c:v>
                </c:pt>
                <c:pt idx="84">
                  <c:v>625</c:v>
                </c:pt>
                <c:pt idx="85">
                  <c:v>651</c:v>
                </c:pt>
                <c:pt idx="86">
                  <c:v>300</c:v>
                </c:pt>
                <c:pt idx="87">
                  <c:v>368</c:v>
                </c:pt>
                <c:pt idx="88">
                  <c:v>291</c:v>
                </c:pt>
                <c:pt idx="89">
                  <c:v>320</c:v>
                </c:pt>
                <c:pt idx="90">
                  <c:v>398</c:v>
                </c:pt>
                <c:pt idx="91">
                  <c:v>381</c:v>
                </c:pt>
                <c:pt idx="92">
                  <c:v>269</c:v>
                </c:pt>
                <c:pt idx="93">
                  <c:v>573</c:v>
                </c:pt>
                <c:pt idx="94">
                  <c:v>533</c:v>
                </c:pt>
                <c:pt idx="95">
                  <c:v>696</c:v>
                </c:pt>
                <c:pt idx="96">
                  <c:v>496</c:v>
                </c:pt>
                <c:pt idx="97">
                  <c:v>506</c:v>
                </c:pt>
                <c:pt idx="98">
                  <c:v>433</c:v>
                </c:pt>
                <c:pt idx="99">
                  <c:v>416</c:v>
                </c:pt>
                <c:pt idx="100">
                  <c:v>581</c:v>
                </c:pt>
                <c:pt idx="101">
                  <c:v>361</c:v>
                </c:pt>
                <c:pt idx="102">
                  <c:v>735</c:v>
                </c:pt>
                <c:pt idx="103">
                  <c:v>785</c:v>
                </c:pt>
                <c:pt idx="104">
                  <c:v>214</c:v>
                </c:pt>
                <c:pt idx="105">
                  <c:v>535</c:v>
                </c:pt>
                <c:pt idx="106">
                  <c:v>263</c:v>
                </c:pt>
                <c:pt idx="107">
                  <c:v>495</c:v>
                </c:pt>
                <c:pt idx="108">
                  <c:v>451</c:v>
                </c:pt>
                <c:pt idx="109">
                  <c:v>451</c:v>
                </c:pt>
                <c:pt idx="110">
                  <c:v>493</c:v>
                </c:pt>
                <c:pt idx="111">
                  <c:v>312</c:v>
                </c:pt>
                <c:pt idx="112">
                  <c:v>192</c:v>
                </c:pt>
                <c:pt idx="113">
                  <c:v>665</c:v>
                </c:pt>
                <c:pt idx="114">
                  <c:v>651</c:v>
                </c:pt>
                <c:pt idx="115">
                  <c:v>772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609-4C10-A469-DC9E6574B6D2}"/>
            </c:ext>
          </c:extLst>
        </c:ser>
        <c:ser>
          <c:idx val="2"/>
          <c:order val="2"/>
          <c:tx>
            <c:strRef>
              <c:f>'MIXTOS-PENAL'!$G$4</c:f>
              <c:strCache>
                <c:ptCount val="1"/>
                <c:pt idx="0">
                  <c:v>Decretos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'MIXTOS-PENAL'!$A$5:$A$120</c:f>
              <c:strCache>
                <c:ptCount val="116"/>
                <c:pt idx="0">
                  <c:v>SEC.  CIVIL Y DE INSTRUC. DEL T.  DE INSTAN. DE ALCOI/ALCOY. PLAZA Nº 1</c:v>
                </c:pt>
                <c:pt idx="1">
                  <c:v>SEC.  CIVIL Y DE INSTRUC. DEL T.  DE INSTAN. DE ALCOI/ALCOY. PLAZA Nº 2</c:v>
                </c:pt>
                <c:pt idx="2">
                  <c:v>SEC.  CIVIL Y DE INSTRUC. DEL T.  DE INSTAN. DE ALCOI/ALCOY. PLAZA Nº 3</c:v>
                </c:pt>
                <c:pt idx="3">
                  <c:v>SEC.  CIVIL Y DE INSTRUC. DEL T.  DE INSTAN. DE ALCOI/ALCOY. PLAZA Nº 4</c:v>
                </c:pt>
                <c:pt idx="4">
                  <c:v>SEC.  CIVIL Y DE INSTRUC. DEL T.  DE INSTAN. DE LA VILA JOIOSA/VILLAJOYOSA. PLAZA Nº 1</c:v>
                </c:pt>
                <c:pt idx="5">
                  <c:v>SEC.  CIVIL Y DE INSTRUC. DEL T.  DE INSTAN. DE LA VILA JOIOSA/VILLAJOYOSA. PLAZA Nº 2</c:v>
                </c:pt>
                <c:pt idx="6">
                  <c:v>SEC.  CIVIL Y DE INSTRUC. DEL T.  DE INSTAN. DE LA VILA JOIOSA/VILLAJOYOSA. PLAZA Nº 3</c:v>
                </c:pt>
                <c:pt idx="7">
                  <c:v>SEC.  CIVIL Y DE INSTRUC. DEL T.  DE INSTAN. DE LA VILA JOIOSA/VILLAJOYOSA. PLAZA Nº 4</c:v>
                </c:pt>
                <c:pt idx="8">
                  <c:v>SEC.  CIVIL Y DE INSTRUC. DEL T.  DE INSTAN. DE ELDA. PLAZA Nº 1</c:v>
                </c:pt>
                <c:pt idx="9">
                  <c:v>SEC.  CIVIL Y DE INSTRUC. DEL T.  DE INSTAN. DE ELDA. PLAZA Nº 2</c:v>
                </c:pt>
                <c:pt idx="10">
                  <c:v>SEC.  CIVIL Y DE INSTRUC. DEL T.  DE INSTAN. DE ELDA. PLAZA Nº 3</c:v>
                </c:pt>
                <c:pt idx="11">
                  <c:v>SEC.  CIVIL Y DE INSTRUC. DEL T.  DE INSTAN. DE ELDA. PLAZA Nº 4</c:v>
                </c:pt>
                <c:pt idx="12">
                  <c:v>JDO.  DE 1ª.  INSTAN. E INSTRUCCIÓN Nº.  1 DE VILLENA</c:v>
                </c:pt>
                <c:pt idx="13">
                  <c:v>JDO.  DE 1ª.  INSTAN. E INSTRUCCIÓN Nº.  2 DE VILLENA</c:v>
                </c:pt>
                <c:pt idx="14">
                  <c:v>JDO.  DE 1ª.  INSTAN. E INSTRUCCIÓN Nº.  3 DE VILLENA</c:v>
                </c:pt>
                <c:pt idx="15">
                  <c:v>SEC.  CIVIL Y DE INSTRUC. DEL T.  DE INSTAN. DE SANT VICENT DEL RASPEIG/SAN VICENTE DEL RASPEIG. PLAZA Nº 1</c:v>
                </c:pt>
                <c:pt idx="16">
                  <c:v>SEC.  CIVIL Y DE INSTRUC. DEL T.  DE INSTAN. DE SANT VICENT DEL RASPEIG/SAN VICENTE DEL RASPEIG. PLAZA Nº 2</c:v>
                </c:pt>
                <c:pt idx="17">
                  <c:v>SEC.  CIVIL Y DE INSTRUC. DEL T.  DE INSTAN. DE SANT VICENT DEL RASPEIG/SAN VICENTE DEL RASPEIG. PLAZA Nº 3</c:v>
                </c:pt>
                <c:pt idx="18">
                  <c:v>SEC.  CIVIL Y DE INSTRUC. DEL T.  DE INSTAN. DE SANT VICENT DEL RASPEIG/SAN VICENTE DEL RASPEIG. PLAZA Nº 4</c:v>
                </c:pt>
                <c:pt idx="19">
                  <c:v>SEC.  CIVIL Y DE INSTRUC. DEL T.  DE INSTAN. DE NOVELDA. PLAZA Nº 1</c:v>
                </c:pt>
                <c:pt idx="20">
                  <c:v>SEC.  CIVIL Y DE INSTRUC. DEL T.  DE INSTAN. DE NOVELDA. PLAZA Nº 2</c:v>
                </c:pt>
                <c:pt idx="21">
                  <c:v>SEC.  CIVIL Y DE INSTRUC. DEL T.  DE INSTAN. DE NOVELDA. PLAZA Nº 3</c:v>
                </c:pt>
                <c:pt idx="22">
                  <c:v>SEC.  CIVIL Y DE INSTRUC. DEL T.  DE INSTAN. DE NOVELDA. PLAZA Nº 4</c:v>
                </c:pt>
                <c:pt idx="23">
                  <c:v>SEC.  CIVIL Y DE INSTRUC. DEL T.  DE INSTAN. DE IBI. PLAZA Nº 1</c:v>
                </c:pt>
                <c:pt idx="24">
                  <c:v>SEC.  CIVIL Y DE INSTRUC. DEL T.  DE INSTAN. DE IBI. PLAZA Nº 2</c:v>
                </c:pt>
                <c:pt idx="25">
                  <c:v>SEC.  CIVIL Y DE INSTRUC. DEL T.  DE INSTAN. DE SEGORBE. PLAZA Nº 1</c:v>
                </c:pt>
                <c:pt idx="26">
                  <c:v>JDO.  DE 1ª.  INSTAN. E INSTRUCCIÓN Nº.  1 DE VINARÒS</c:v>
                </c:pt>
                <c:pt idx="27">
                  <c:v>JDO.  DE 1ª.  INSTAN. E INSTRUCCIÓN Nº.  2 DE VINARÒS</c:v>
                </c:pt>
                <c:pt idx="28">
                  <c:v>JDO.  DE 1ª.  INSTAN. E INSTRUCCIÓN Nº.  3 DE VINARÒS</c:v>
                </c:pt>
                <c:pt idx="29">
                  <c:v>JDO.  DE 1ª.  INSTAN. E INSTRUCCIÓN Nº.  4 DE VINARÒS</c:v>
                </c:pt>
                <c:pt idx="30">
                  <c:v>JDO.  DE 1ª.  INSTAN. E INSTRUCCIÓN Nº.  5 DE VINARÒS</c:v>
                </c:pt>
                <c:pt idx="31">
                  <c:v>SEC.  CIVIL Y DE INSTRUC. DEL T.  DE INSTAN. DE NULES. PLAZA Nº 1</c:v>
                </c:pt>
                <c:pt idx="32">
                  <c:v>SEC.  CIVIL Y DE INSTRUC. DEL T.  DE INSTAN. DE NULES. PLAZA Nº 2</c:v>
                </c:pt>
                <c:pt idx="33">
                  <c:v>SEC.  CIVIL Y DE INSTRUC. DEL T.  DE INSTAN. DE NULES. PLAZA Nº 3</c:v>
                </c:pt>
                <c:pt idx="34">
                  <c:v>SEC.  CIVIL Y DE INSTRUC. DEL T.  DE INSTAN. DE NULES. PLAZA Nº 4</c:v>
                </c:pt>
                <c:pt idx="35">
                  <c:v>SEC.  CIVIL Y DE INSTRUC. DEL T.  DE INSTAN. DE NULES. PLAZA Nº 5</c:v>
                </c:pt>
                <c:pt idx="36">
                  <c:v>SEC.  CIVIL Y DE INSTRUC. DEL T.  DE INSTAN. DE NULES. PLAZA Nº 6</c:v>
                </c:pt>
                <c:pt idx="37">
                  <c:v>SEC.  CIVIL Y DE INSTRUC. DEL T.  DE INSTAN. DE VILA-REAL. PLAZA Nº 1</c:v>
                </c:pt>
                <c:pt idx="38">
                  <c:v>SEC.  CIVIL Y DE INSTRUC. DEL T.  DE INSTAN. DE VILA-REAL. PLAZA Nº 2</c:v>
                </c:pt>
                <c:pt idx="39">
                  <c:v>SEC.  CIVIL Y DE INSTRUC. DEL T.  DE INSTAN. DE VILA-REAL. PLAZA Nº 3</c:v>
                </c:pt>
                <c:pt idx="40">
                  <c:v>SEC.  CIVIL Y DE INSTRUC. DEL T.  DE INSTAN. DE VILA-REAL. PLAZA Nº 4</c:v>
                </c:pt>
                <c:pt idx="41">
                  <c:v>SEC.  CIVIL Y DE INSTRUC. DEL T.  DE INSTAN. DE VILA-REAL. PLAZA Nº 5</c:v>
                </c:pt>
                <c:pt idx="42">
                  <c:v>SEC.  CIVIL Y DE INSTRUC. DEL T.  DE INSTAN. DE LLIRIA. PLAZA Nº 1</c:v>
                </c:pt>
                <c:pt idx="43">
                  <c:v>SEC.  CIVIL Y DE INSTRUC. DEL T.  DE INSTAN. DE LLIRIA. PLAZA Nº 2</c:v>
                </c:pt>
                <c:pt idx="44">
                  <c:v>SEC.  CIVIL Y DE INSTRUC. DEL T.  DE INSTAN. DE LLIRIA. PLAZA Nº 3</c:v>
                </c:pt>
                <c:pt idx="45">
                  <c:v>SEC.  CIVIL Y DE INSTRUC. DEL T.  DE INSTAN. DE LLIRIA. PLAZA Nº 4</c:v>
                </c:pt>
                <c:pt idx="46">
                  <c:v>SEC.  CIVIL Y DE INSTRUC. DEL T.  DE INSTAN. DE LLIRIA. PLAZA Nº 5</c:v>
                </c:pt>
                <c:pt idx="47">
                  <c:v>SEC.  CIVIL Y DE INSTRUC. DEL T.  DE INSTAN. DE LLIRIA. PLAZA Nº 6</c:v>
                </c:pt>
                <c:pt idx="48">
                  <c:v>SEC.  CIVIL Y DE INSTRUC. DEL T.  DE INSTAN. DE LLIRIA. PLAZA Nº 7</c:v>
                </c:pt>
                <c:pt idx="49">
                  <c:v>SEC.  CIVIL Y DE INSTRUC. DEL T.  DE INSTAN. DE LLIRIA. PLAZA Nº 8</c:v>
                </c:pt>
                <c:pt idx="50">
                  <c:v>SEC.  CIVIL Y DE INSTRUC. DEL T.  DE INSTAN. DE ONTINYENT. PLAZA Nº 1</c:v>
                </c:pt>
                <c:pt idx="51">
                  <c:v>SEC.  CIVIL Y DE INSTRUC. DEL T.  DE INSTAN. DE ONTINYENT. PLAZA Nº 2</c:v>
                </c:pt>
                <c:pt idx="52">
                  <c:v>SEC.  CIVIL Y DE INSTRUC. DEL T.  DE INSTAN. DE ONTINYENT. PLAZA Nº 3</c:v>
                </c:pt>
                <c:pt idx="53">
                  <c:v>SEC.  CIVIL Y DE INSTRUC. DEL T.  DE INSTAN. DE ONTINYENT. PLAZA Nº 4</c:v>
                </c:pt>
                <c:pt idx="54">
                  <c:v>SEC.  CIVIL Y DE INSTRUC. DEL T.  DE INSTAN. DE SUECA. PLAZA Nº 1</c:v>
                </c:pt>
                <c:pt idx="55">
                  <c:v>SEC.  CIVIL Y DE INSTRUC. DEL T.  DE INSTAN. DE SUECA. PLAZA Nº 2</c:v>
                </c:pt>
                <c:pt idx="56">
                  <c:v>SEC.  CIVIL Y DE INSTRUC. DEL T.  DE INSTAN. DE SUECA. PLAZA Nº 3</c:v>
                </c:pt>
                <c:pt idx="57">
                  <c:v>SEC.  CIVIL Y DE INSTRUC. DEL T.  DE INSTAN. DE SUECA. PLAZA Nº 4</c:v>
                </c:pt>
                <c:pt idx="58">
                  <c:v>SEC.  CIVIL Y DE INSTRUC. DEL T.  DE INSTAN. DE SUECA. PLAZA Nº 5</c:v>
                </c:pt>
                <c:pt idx="59">
                  <c:v>SEC.  CIVIL Y DE INSTRUC. DEL T.  DE INSTAN. DE SUECA. PLAZA Nº 6</c:v>
                </c:pt>
                <c:pt idx="60">
                  <c:v>SEC.  CIVIL Y DE INSTRUC. DEL T.  DE INSTAN. DE SAGUNT/SAGUNTO. PLAZA Nº 1</c:v>
                </c:pt>
                <c:pt idx="61">
                  <c:v>SEC.  CIVIL Y DE INSTRUC. DEL T.  DE INSTAN. DE SAGUNT/SAGUNTO. PLAZA Nº 2</c:v>
                </c:pt>
                <c:pt idx="62">
                  <c:v>SEC.  CIVIL Y DE INSTRUC. DEL T.  DE INSTAN. DE SAGUNT/SAGUNTO. PLAZA Nº 3</c:v>
                </c:pt>
                <c:pt idx="63">
                  <c:v>SEC.  CIVIL Y DE INSTRUC. DEL T.  DE INSTAN. DE SAGUNT/SAGUNTO. PLAZA Nº 4</c:v>
                </c:pt>
                <c:pt idx="64">
                  <c:v>SEC.  CIVIL Y DE INSTRUC. DEL T.  DE INSTAN. DE SAGUNT/SAGUNTO. PLAZA Nº 5</c:v>
                </c:pt>
                <c:pt idx="65">
                  <c:v>SEC.  CIVIL Y DE INSTRUC. DEL T.  DE INSTAN. DE SAGUNT/SAGUNTO. PLAZA Nº 6</c:v>
                </c:pt>
                <c:pt idx="66">
                  <c:v>SEC.  CIVIL Y DE INSTRUC. DEL T.  DE INSTAN. DE SAGUNT/SAGUNTO. PLAZA Nº 7</c:v>
                </c:pt>
                <c:pt idx="67">
                  <c:v>SEC.  CIVIL Y DE INSTRUC. DEL T.  DE INSTAN. DE ALZIRA. PLAZA Nº 1</c:v>
                </c:pt>
                <c:pt idx="68">
                  <c:v>SEC.  CIVIL Y DE INSTRUC. DEL T.  DE INSTAN. DE ALZIRA. PLAZA Nº 2</c:v>
                </c:pt>
                <c:pt idx="69">
                  <c:v>SEC.  CIVIL Y DE INSTRUC. DEL T.  DE INSTAN. DE ALZIRA. PLAZA Nº 3</c:v>
                </c:pt>
                <c:pt idx="70">
                  <c:v>SEC.  CIVIL Y DE INSTRUC. DEL T.  DE INSTAN. DE ALZIRA. PLAZA Nº 4</c:v>
                </c:pt>
                <c:pt idx="71">
                  <c:v>SEC.  CIVIL Y DE INSTRUC. DEL T.  DE INSTAN. DE ALZIRA. PLAZA Nº 5</c:v>
                </c:pt>
                <c:pt idx="72">
                  <c:v>SEC.  CIVIL Y DE INSTRUC. DEL T.  DE INSTAN. DE ALZIRA. PLAZA Nº 6</c:v>
                </c:pt>
                <c:pt idx="73">
                  <c:v>SEC.  CIVIL Y DE INSTRUC. DEL T.  DE INSTAN. DE ALZIRA. PLAZA Nº 7</c:v>
                </c:pt>
                <c:pt idx="74">
                  <c:v>SEC.  CIVIL Y DE INSTRUC. DEL T.  DE INSTAN. DE CARLET. PLAZA Nº 1</c:v>
                </c:pt>
                <c:pt idx="75">
                  <c:v>SEC.  CIVIL Y DE INSTRUC. DEL T.  DE INSTAN. DE CARLET. PLAZA Nº 2</c:v>
                </c:pt>
                <c:pt idx="76">
                  <c:v>SEC.  CIVIL Y DE INSTRUC. DEL T.  DE INSTAN. DE CARLET. PLAZA Nº 3</c:v>
                </c:pt>
                <c:pt idx="77">
                  <c:v>SEC.  CIVIL Y DE INSTRUC. DEL T.  DE INSTAN. DE CARLET. PLAZA Nº 4</c:v>
                </c:pt>
                <c:pt idx="78">
                  <c:v>SEC.  CIVIL Y DE INSTRUC. DEL T.  DE INSTAN. DE XATIVA. PLAZA Nº 1</c:v>
                </c:pt>
                <c:pt idx="79">
                  <c:v>SEC.  CIVIL Y DE INSTRUC. DEL T.  DE INSTAN. DE XATIVA. PLAZA Nº 2</c:v>
                </c:pt>
                <c:pt idx="80">
                  <c:v>SEC.  CIVIL Y DE INSTRUC. DEL T.  DE INSTAN. DE XATIVA. PLAZA Nº 3</c:v>
                </c:pt>
                <c:pt idx="81">
                  <c:v>SEC.  CIVIL Y DE INSTRUC. DEL T.  DE INSTAN. DE XATIVA. PLAZA Nº 4</c:v>
                </c:pt>
                <c:pt idx="82">
                  <c:v>SEC.  CIVIL Y DE INSTRUC. DEL T.  DE INSTAN. DE REQUENA. PLAZA Nº 1</c:v>
                </c:pt>
                <c:pt idx="83">
                  <c:v>SEC.  CIVIL Y DE INSTRUC. DEL T.  DE INSTAN. DE REQUENA. PLAZA Nº 2</c:v>
                </c:pt>
                <c:pt idx="84">
                  <c:v>SEC.  CIVIL Y DE INSTRUC. DEL T.  DE INSTAN. DE REQUENA. PLAZA Nº 3</c:v>
                </c:pt>
                <c:pt idx="85">
                  <c:v>SEC.  CIVIL Y DE INSTRUC. DEL T.  DE INSTAN. DE REQUENA. PLAZA Nº 4</c:v>
                </c:pt>
                <c:pt idx="86">
                  <c:v>SEC.  CIVIL Y DE INSTRUC. DEL T.  DE INSTAN. DE CATARROJA. PLAZA Nº 1</c:v>
                </c:pt>
                <c:pt idx="87">
                  <c:v>SEC.  CIVIL Y DE INSTRUC. DEL T.  DE INSTAN. DE CATARROJA. PLAZA Nº 2</c:v>
                </c:pt>
                <c:pt idx="88">
                  <c:v>SEC.  CIVIL Y DE INSTRUC. DEL T.  DE INSTAN. DE CATARROJA. PLAZA Nº 3</c:v>
                </c:pt>
                <c:pt idx="89">
                  <c:v>SEC.  CIVIL Y DE INSTRUC. DEL T.  DE INSTAN. DE CATARROJA. PLAZA Nº 4</c:v>
                </c:pt>
                <c:pt idx="90">
                  <c:v>SEC.  CIVIL Y DE INSTRUC. DEL T.  DE INSTAN. DE CATARROJA. PLAZA Nº 5</c:v>
                </c:pt>
                <c:pt idx="91">
                  <c:v>SEC.  CIVIL Y DE INSTRUC. DEL T.  DE INSTAN. DE MONTCADA/MONCADA. PLAZA Nº 1</c:v>
                </c:pt>
                <c:pt idx="92">
                  <c:v>SEC.  CIVIL Y DE INSTRUC. DEL T.  DE INSTAN. DE MONTCADA/MONCADA. PLAZA Nº 2</c:v>
                </c:pt>
                <c:pt idx="93">
                  <c:v>SEC.  CIVIL Y DE INSTRUC. DEL T.  DE INSTAN. DE MONTCADA/MONCADA. PLAZA Nº 3</c:v>
                </c:pt>
                <c:pt idx="94">
                  <c:v>SEC.  CIVIL Y DE INSTRUC. DEL T.  DE INSTAN. DE MONTCADA/MONCADA. PLAZA Nº 4</c:v>
                </c:pt>
                <c:pt idx="95">
                  <c:v>SEC.  CIVIL Y DE INSTRUC. DEL T.  DE INSTAN. DE PATERNA. PLAZA Nº 1</c:v>
                </c:pt>
                <c:pt idx="96">
                  <c:v>SEC.  CIVIL Y DE INSTRUC. DEL T.  DE INSTAN. DE PATERNA. PLAZA Nº 2</c:v>
                </c:pt>
                <c:pt idx="97">
                  <c:v>SEC.  CIVIL Y DE INSTRUC. DEL T.  DE INSTAN. DE PATERNA. PLAZA Nº 3</c:v>
                </c:pt>
                <c:pt idx="98">
                  <c:v>SEC.  CIVIL Y DE INSTRUC. DEL T.  DE INSTAN. DE PATERNA. PLAZA Nº 4</c:v>
                </c:pt>
                <c:pt idx="99">
                  <c:v>SEC.  CIVIL Y DE INSTRUC. DEL T.  DE INSTAN. DE PATERNA. PLAZA Nº 5</c:v>
                </c:pt>
                <c:pt idx="100">
                  <c:v>SEC.  CIVIL Y DE INSTRUC. DEL T.  DE INSTAN. DE PATERNA. PLAZA Nº 6</c:v>
                </c:pt>
                <c:pt idx="101">
                  <c:v>SEC.  CIVIL Y DE INSTRUC. DEL T.  DE INSTAN. DE PATERNA. PLAZA Nº 7</c:v>
                </c:pt>
                <c:pt idx="102">
                  <c:v>SEC.  CIVIL Y DE INSTRUC. DEL T.  DE INSTAN. DE QUART DE POBLET. PLAZA Nº 1</c:v>
                </c:pt>
                <c:pt idx="103">
                  <c:v>SEC.  CIVIL Y DE INSTRUC. DEL T.  DE INSTAN. DE QUART DE POBLET. PLAZA Nº 2</c:v>
                </c:pt>
                <c:pt idx="104">
                  <c:v>SEC.  CIVIL Y DE INSTRUC. DEL T.  DE INSTAN. DE QUART DE POBLET. PLAZA Nº 3</c:v>
                </c:pt>
                <c:pt idx="105">
                  <c:v>SEC.  CIVIL Y DE INSTRUC. DEL T.  DE INSTAN. DE MISLATA. PLAZA Nº 1</c:v>
                </c:pt>
                <c:pt idx="106">
                  <c:v>SEC.  CIVIL Y DE INSTRUC. DEL T.  DE INSTAN. DE MISLATA. PLAZA Nº 2</c:v>
                </c:pt>
                <c:pt idx="107">
                  <c:v>SEC.  CIVIL Y DE INSTRUC. DEL T.  DE INSTAN. DE MISLATA. PLAZA Nº 3</c:v>
                </c:pt>
                <c:pt idx="108">
                  <c:v>SEC.  CIVIL Y DE INSTRUC. DEL T.  DE INSTAN. DE MISLATA. PLAZA Nº 4</c:v>
                </c:pt>
                <c:pt idx="109">
                  <c:v>SEC.  CIVIL Y DE INSTRUC. DEL T.  DE INSTAN. DE MASSAMAGRELL. PLAZA Nº 1</c:v>
                </c:pt>
                <c:pt idx="110">
                  <c:v>SEC.  CIVIL Y DE INSTRUC. DEL T.  DE INSTAN. DE MASSAMAGRELL. PLAZA Nº 2</c:v>
                </c:pt>
                <c:pt idx="111">
                  <c:v>SEC.  CIVIL Y DE INSTRUC. DEL T.  DE INSTAN. DE MASSAMAGRELL. PLAZA Nº 3</c:v>
                </c:pt>
                <c:pt idx="112">
                  <c:v>SEC.  CIVIL Y DE INSTRUC. DEL T.  DE INSTAN. DE MASSAMAGRELL. PLAZA Nº 4</c:v>
                </c:pt>
                <c:pt idx="113">
                  <c:v>SEC.  CIVIL Y DE INSTRUC. DEL T.  DE INSTAN. DE PICASSENT. PLAZA Nº 1</c:v>
                </c:pt>
                <c:pt idx="114">
                  <c:v>SEC.  CIVIL Y DE INSTRUC. DEL T.  DE INSTAN. DE PICASSENT. PLAZA Nº 2</c:v>
                </c:pt>
                <c:pt idx="115">
                  <c:v>SEC.  CIVIL Y DE INSTRUC. DEL T.  DE INSTAN. DE PICASSENT. PLAZA Nº 3</c:v>
                </c:pt>
              </c:strCache>
            </c:strRef>
          </c:cat>
          <c:val>
            <c:numRef>
              <c:f>'MIXTOS-PENAL'!$G$5:$G$120</c:f>
              <c:numCache>
                <c:formatCode>#,##0</c:formatCode>
                <c:ptCount val="116"/>
                <c:pt idx="0">
                  <c:v>20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17</c:v>
                </c:pt>
                <c:pt idx="6">
                  <c:v>9</c:v>
                </c:pt>
                <c:pt idx="7">
                  <c:v>2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2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9</c:v>
                </c:pt>
                <c:pt idx="18">
                  <c:v>0</c:v>
                </c:pt>
                <c:pt idx="19">
                  <c:v>0</c:v>
                </c:pt>
                <c:pt idx="20">
                  <c:v>2</c:v>
                </c:pt>
                <c:pt idx="21">
                  <c:v>3</c:v>
                </c:pt>
                <c:pt idx="22">
                  <c:v>3</c:v>
                </c:pt>
                <c:pt idx="23">
                  <c:v>0</c:v>
                </c:pt>
                <c:pt idx="24">
                  <c:v>0</c:v>
                </c:pt>
                <c:pt idx="25">
                  <c:v>4</c:v>
                </c:pt>
                <c:pt idx="26">
                  <c:v>34</c:v>
                </c:pt>
                <c:pt idx="27">
                  <c:v>2</c:v>
                </c:pt>
                <c:pt idx="28">
                  <c:v>0</c:v>
                </c:pt>
                <c:pt idx="29">
                  <c:v>0</c:v>
                </c:pt>
                <c:pt idx="30">
                  <c:v>2</c:v>
                </c:pt>
                <c:pt idx="31">
                  <c:v>4</c:v>
                </c:pt>
                <c:pt idx="32">
                  <c:v>30</c:v>
                </c:pt>
                <c:pt idx="33">
                  <c:v>1</c:v>
                </c:pt>
                <c:pt idx="34">
                  <c:v>5</c:v>
                </c:pt>
                <c:pt idx="35">
                  <c:v>1</c:v>
                </c:pt>
                <c:pt idx="36">
                  <c:v>5</c:v>
                </c:pt>
                <c:pt idx="37">
                  <c:v>1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11</c:v>
                </c:pt>
                <c:pt idx="42">
                  <c:v>1</c:v>
                </c:pt>
                <c:pt idx="43">
                  <c:v>1</c:v>
                </c:pt>
                <c:pt idx="44">
                  <c:v>4</c:v>
                </c:pt>
                <c:pt idx="45">
                  <c:v>17</c:v>
                </c:pt>
                <c:pt idx="46">
                  <c:v>6</c:v>
                </c:pt>
                <c:pt idx="47">
                  <c:v>0</c:v>
                </c:pt>
                <c:pt idx="48">
                  <c:v>14</c:v>
                </c:pt>
                <c:pt idx="49">
                  <c:v>1</c:v>
                </c:pt>
                <c:pt idx="50">
                  <c:v>5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12</c:v>
                </c:pt>
                <c:pt idx="55">
                  <c:v>20</c:v>
                </c:pt>
                <c:pt idx="56">
                  <c:v>4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0</c:v>
                </c:pt>
                <c:pt idx="61">
                  <c:v>0</c:v>
                </c:pt>
                <c:pt idx="62">
                  <c:v>27</c:v>
                </c:pt>
                <c:pt idx="63">
                  <c:v>7</c:v>
                </c:pt>
                <c:pt idx="64">
                  <c:v>12</c:v>
                </c:pt>
                <c:pt idx="65">
                  <c:v>5</c:v>
                </c:pt>
                <c:pt idx="66">
                  <c:v>4</c:v>
                </c:pt>
                <c:pt idx="67">
                  <c:v>12</c:v>
                </c:pt>
                <c:pt idx="68">
                  <c:v>0</c:v>
                </c:pt>
                <c:pt idx="69">
                  <c:v>0</c:v>
                </c:pt>
                <c:pt idx="70">
                  <c:v>21</c:v>
                </c:pt>
                <c:pt idx="71">
                  <c:v>0</c:v>
                </c:pt>
                <c:pt idx="72">
                  <c:v>30</c:v>
                </c:pt>
                <c:pt idx="73">
                  <c:v>22</c:v>
                </c:pt>
                <c:pt idx="74">
                  <c:v>0</c:v>
                </c:pt>
                <c:pt idx="75">
                  <c:v>8</c:v>
                </c:pt>
                <c:pt idx="76">
                  <c:v>10</c:v>
                </c:pt>
                <c:pt idx="77">
                  <c:v>16</c:v>
                </c:pt>
                <c:pt idx="78">
                  <c:v>0</c:v>
                </c:pt>
                <c:pt idx="79">
                  <c:v>15</c:v>
                </c:pt>
                <c:pt idx="80">
                  <c:v>3</c:v>
                </c:pt>
                <c:pt idx="81">
                  <c:v>22</c:v>
                </c:pt>
                <c:pt idx="82">
                  <c:v>0</c:v>
                </c:pt>
                <c:pt idx="83">
                  <c:v>0</c:v>
                </c:pt>
                <c:pt idx="84">
                  <c:v>5</c:v>
                </c:pt>
                <c:pt idx="85">
                  <c:v>0</c:v>
                </c:pt>
                <c:pt idx="86">
                  <c:v>4</c:v>
                </c:pt>
                <c:pt idx="87">
                  <c:v>22</c:v>
                </c:pt>
                <c:pt idx="88">
                  <c:v>13</c:v>
                </c:pt>
                <c:pt idx="89">
                  <c:v>32</c:v>
                </c:pt>
                <c:pt idx="90">
                  <c:v>18</c:v>
                </c:pt>
                <c:pt idx="91">
                  <c:v>0</c:v>
                </c:pt>
                <c:pt idx="92">
                  <c:v>9</c:v>
                </c:pt>
                <c:pt idx="93">
                  <c:v>0</c:v>
                </c:pt>
                <c:pt idx="94">
                  <c:v>0</c:v>
                </c:pt>
                <c:pt idx="95">
                  <c:v>22</c:v>
                </c:pt>
                <c:pt idx="96">
                  <c:v>0</c:v>
                </c:pt>
                <c:pt idx="97">
                  <c:v>15</c:v>
                </c:pt>
                <c:pt idx="98">
                  <c:v>6</c:v>
                </c:pt>
                <c:pt idx="99">
                  <c:v>0</c:v>
                </c:pt>
                <c:pt idx="100">
                  <c:v>39</c:v>
                </c:pt>
                <c:pt idx="101">
                  <c:v>0</c:v>
                </c:pt>
                <c:pt idx="102">
                  <c:v>4</c:v>
                </c:pt>
                <c:pt idx="103">
                  <c:v>17</c:v>
                </c:pt>
                <c:pt idx="104">
                  <c:v>21</c:v>
                </c:pt>
                <c:pt idx="105">
                  <c:v>7</c:v>
                </c:pt>
                <c:pt idx="106">
                  <c:v>2</c:v>
                </c:pt>
                <c:pt idx="107">
                  <c:v>17</c:v>
                </c:pt>
                <c:pt idx="108">
                  <c:v>20</c:v>
                </c:pt>
                <c:pt idx="109">
                  <c:v>0</c:v>
                </c:pt>
                <c:pt idx="110">
                  <c:v>15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28</c:v>
                </c:pt>
                <c:pt idx="115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609-4C10-A469-DC9E6574B6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148095"/>
        <c:axId val="24148575"/>
      </c:barChart>
      <c:catAx>
        <c:axId val="241480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148575"/>
        <c:crosses val="autoZero"/>
        <c:auto val="1"/>
        <c:lblAlgn val="ctr"/>
        <c:lblOffset val="100"/>
        <c:noMultiLvlLbl val="0"/>
      </c:catAx>
      <c:valAx>
        <c:axId val="2414857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14809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Resolución</a:t>
            </a:r>
          </a:p>
        </c:rich>
      </c:tx>
      <c:layout>
        <c:manualLayout>
          <c:xMode val="edge"/>
          <c:yMode val="edge"/>
          <c:x val="0.41204340633891351"/>
          <c:y val="4.013424946259829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3.1290738015462552E-3"/>
          <c:y val="0.25972790326746648"/>
          <c:w val="0.96558018818299118"/>
          <c:h val="0.5778706526323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 TSJCV SALA CIVIL-PENAL'!$E$4</c:f>
              <c:strCache>
                <c:ptCount val="1"/>
                <c:pt idx="0">
                  <c:v>Sentencias</c:v>
                </c:pt>
              </c:strCache>
            </c:strRef>
          </c:tx>
          <c:invertIfNegative val="0"/>
          <c:dLbls>
            <c:dLbl>
              <c:idx val="1"/>
              <c:layout>
                <c:manualLayout>
                  <c:x val="-6.162393797495392E-17"/>
                  <c:y val="2.41935545322719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E01-4E15-89C5-7C5837A95445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 TSJCV SALA CIVIL-PENAL'!$A$5:$A$7</c:f>
              <c:strCache>
                <c:ptCount val="2"/>
                <c:pt idx="0">
                  <c:v>Jurisdicción Civil</c:v>
                </c:pt>
                <c:pt idx="1">
                  <c:v>Jurisdicción Penal</c:v>
                </c:pt>
              </c:strCache>
            </c:strRef>
          </c:cat>
          <c:val>
            <c:numRef>
              <c:f>' TSJCV SALA CIVIL-PENAL'!$E$5:$E$7</c:f>
              <c:numCache>
                <c:formatCode>General</c:formatCode>
                <c:ptCount val="3"/>
                <c:pt idx="0">
                  <c:v>22</c:v>
                </c:pt>
                <c:pt idx="1">
                  <c:v>437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0FB-4E24-9721-066691C142FF}"/>
            </c:ext>
          </c:extLst>
        </c:ser>
        <c:ser>
          <c:idx val="1"/>
          <c:order val="1"/>
          <c:tx>
            <c:strRef>
              <c:f>' TSJCV SALA CIVIL-PENAL'!$F$4</c:f>
              <c:strCache>
                <c:ptCount val="1"/>
                <c:pt idx="0">
                  <c:v>Autos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 TSJCV SALA CIVIL-PENAL'!$A$5:$A$7</c:f>
              <c:strCache>
                <c:ptCount val="2"/>
                <c:pt idx="0">
                  <c:v>Jurisdicción Civil</c:v>
                </c:pt>
                <c:pt idx="1">
                  <c:v>Jurisdicción Penal</c:v>
                </c:pt>
              </c:strCache>
            </c:strRef>
          </c:cat>
          <c:val>
            <c:numRef>
              <c:f>' TSJCV SALA CIVIL-PENAL'!$F$5:$F$7</c:f>
              <c:numCache>
                <c:formatCode>General</c:formatCode>
                <c:ptCount val="3"/>
                <c:pt idx="0">
                  <c:v>19</c:v>
                </c:pt>
                <c:pt idx="1">
                  <c:v>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0FB-4E24-9721-066691C142FF}"/>
            </c:ext>
          </c:extLst>
        </c:ser>
        <c:ser>
          <c:idx val="2"/>
          <c:order val="2"/>
          <c:tx>
            <c:strRef>
              <c:f>' TSJCV SALA CIVIL-PENAL'!$G$4</c:f>
              <c:strCache>
                <c:ptCount val="1"/>
                <c:pt idx="0">
                  <c:v>Decretos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 TSJCV SALA CIVIL-PENAL'!$A$5:$A$7</c:f>
              <c:strCache>
                <c:ptCount val="2"/>
                <c:pt idx="0">
                  <c:v>Jurisdicción Civil</c:v>
                </c:pt>
                <c:pt idx="1">
                  <c:v>Jurisdicción Penal</c:v>
                </c:pt>
              </c:strCache>
            </c:strRef>
          </c:cat>
          <c:val>
            <c:numRef>
              <c:f>' TSJCV SALA CIVIL-PENAL'!$G$5:$G$7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0FB-4E24-9721-066691C142F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126914560"/>
        <c:axId val="127343936"/>
      </c:barChart>
      <c:catAx>
        <c:axId val="12691456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127343936"/>
        <c:crosses val="autoZero"/>
        <c:auto val="1"/>
        <c:lblAlgn val="ctr"/>
        <c:lblOffset val="100"/>
        <c:noMultiLvlLbl val="0"/>
      </c:catAx>
      <c:valAx>
        <c:axId val="127343936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one"/>
        <c:crossAx val="126914560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35394058095679215"/>
          <c:y val="0.1474652393866496"/>
          <c:w val="0.27531211539734002"/>
          <c:h val="0.11014970859751251"/>
        </c:manualLayout>
      </c:layout>
      <c:overlay val="0"/>
    </c:legend>
    <c:plotVisOnly val="1"/>
    <c:dispBlanksAs val="gap"/>
    <c:showDLblsOverMax val="0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Fase ejecución 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 TSJCV SALA CIVIL-PENAL'!$H$4</c:f>
              <c:strCache>
                <c:ptCount val="1"/>
                <c:pt idx="0">
                  <c:v>Ejecuciones ingresadas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 TSJCV SALA CIVIL-PENAL'!$A$5:$A$7</c:f>
              <c:strCache>
                <c:ptCount val="2"/>
                <c:pt idx="0">
                  <c:v>Jurisdicción Civil</c:v>
                </c:pt>
                <c:pt idx="1">
                  <c:v>Jurisdicción Penal</c:v>
                </c:pt>
              </c:strCache>
            </c:strRef>
          </c:cat>
          <c:val>
            <c:numRef>
              <c:f>' TSJCV SALA CIVIL-PENAL'!$H$5:$H$7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4DC-4A57-B334-0A58B1E17C8F}"/>
            </c:ext>
          </c:extLst>
        </c:ser>
        <c:ser>
          <c:idx val="1"/>
          <c:order val="1"/>
          <c:tx>
            <c:strRef>
              <c:f>' TSJCV SALA CIVIL-PENAL'!$I$4</c:f>
              <c:strCache>
                <c:ptCount val="1"/>
                <c:pt idx="0">
                  <c:v>Ejecuciones terminadas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 TSJCV SALA CIVIL-PENAL'!$A$5:$A$7</c:f>
              <c:strCache>
                <c:ptCount val="2"/>
                <c:pt idx="0">
                  <c:v>Jurisdicción Civil</c:v>
                </c:pt>
                <c:pt idx="1">
                  <c:v>Jurisdicción Penal</c:v>
                </c:pt>
              </c:strCache>
            </c:strRef>
          </c:cat>
          <c:val>
            <c:numRef>
              <c:f>' TSJCV SALA CIVIL-PENAL'!$I$5:$I$7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4DC-4A57-B334-0A58B1E17C8F}"/>
            </c:ext>
          </c:extLst>
        </c:ser>
        <c:ser>
          <c:idx val="2"/>
          <c:order val="2"/>
          <c:tx>
            <c:strRef>
              <c:f>' TSJCV SALA CIVIL-PENAL'!$J$4</c:f>
              <c:strCache>
                <c:ptCount val="1"/>
                <c:pt idx="0">
                  <c:v>Ejecuciones en trámite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 TSJCV SALA CIVIL-PENAL'!$A$5:$A$7</c:f>
              <c:strCache>
                <c:ptCount val="2"/>
                <c:pt idx="0">
                  <c:v>Jurisdicción Civil</c:v>
                </c:pt>
                <c:pt idx="1">
                  <c:v>Jurisdicción Penal</c:v>
                </c:pt>
              </c:strCache>
            </c:strRef>
          </c:cat>
          <c:val>
            <c:numRef>
              <c:f>' TSJCV SALA CIVIL-PENAL'!$J$5:$J$7</c:f>
              <c:numCache>
                <c:formatCode>General</c:formatCode>
                <c:ptCount val="3"/>
                <c:pt idx="0">
                  <c:v>32</c:v>
                </c:pt>
                <c:pt idx="1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4DC-4A57-B334-0A58B1E17C8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126916096"/>
        <c:axId val="126371520"/>
      </c:barChart>
      <c:catAx>
        <c:axId val="12691609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126371520"/>
        <c:crosses val="autoZero"/>
        <c:auto val="1"/>
        <c:lblAlgn val="ctr"/>
        <c:lblOffset val="100"/>
        <c:noMultiLvlLbl val="0"/>
      </c:catAx>
      <c:valAx>
        <c:axId val="126371520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one"/>
        <c:crossAx val="126916096"/>
        <c:crosses val="autoZero"/>
        <c:crossBetween val="between"/>
      </c:valAx>
    </c:plotArea>
    <c:legend>
      <c:legendPos val="t"/>
      <c:overlay val="0"/>
    </c:legend>
    <c:plotVisOnly val="1"/>
    <c:dispBlanksAs val="gap"/>
    <c:showDLblsOverMax val="0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Fase Declarativa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'TSJCV SALA CONTENCIOSO'!$B$4</c:f>
              <c:strCache>
                <c:ptCount val="1"/>
                <c:pt idx="0">
                  <c:v>Asuntos ingresados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'TSJCV SALA CONTENCIOSO'!$A$5:$A$9</c:f>
              <c:strCache>
                <c:ptCount val="5"/>
                <c:pt idx="0">
                  <c:v>SALA DE LO CONTEN. -ADTVO.  DEL T.  S.  DE J.  DE LA COMUNIDAD VALENCIANA Sec. 1</c:v>
                </c:pt>
                <c:pt idx="1">
                  <c:v>SALA DE LO CONTEN. -ADTVO.  DEL T.  S.  DE J.  DE LA COMUNIDAD VALENCIANA Sec. 2</c:v>
                </c:pt>
                <c:pt idx="2">
                  <c:v>SALA DE LO CONTEN. -ADTVO.  DEL T.  S.  DE J.  DE LA COMUNIDAD VALENCIANA Sec. 3</c:v>
                </c:pt>
                <c:pt idx="3">
                  <c:v>SALA DE LO CONTEN. -ADTVO.  DEL T.  S.  DE J.  DE LA COMUNIDAD VALENCIANA Sec. 4</c:v>
                </c:pt>
                <c:pt idx="4">
                  <c:v>SALA DE LO CONTEN. -ADTVO.  DEL T.  S.  DE J.  DE LA COMUNIDAD VALENCIANA Sec. 5</c:v>
                </c:pt>
              </c:strCache>
            </c:strRef>
          </c:cat>
          <c:val>
            <c:numRef>
              <c:f>'TSJCV SALA CONTENCIOSO'!$B$5:$B$9</c:f>
              <c:numCache>
                <c:formatCode>#,##0</c:formatCode>
                <c:ptCount val="5"/>
                <c:pt idx="0">
                  <c:v>1267</c:v>
                </c:pt>
                <c:pt idx="1">
                  <c:v>1665</c:v>
                </c:pt>
                <c:pt idx="2">
                  <c:v>1070</c:v>
                </c:pt>
                <c:pt idx="3">
                  <c:v>949</c:v>
                </c:pt>
                <c:pt idx="4">
                  <c:v>1412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571-445D-93F4-6F5E4385BB0A}"/>
            </c:ext>
          </c:extLst>
        </c:ser>
        <c:ser>
          <c:idx val="1"/>
          <c:order val="1"/>
          <c:tx>
            <c:strRef>
              <c:f>'TSJCV SALA CONTENCIOSO'!$C$4</c:f>
              <c:strCache>
                <c:ptCount val="1"/>
                <c:pt idx="0">
                  <c:v>Asuntos terminados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'TSJCV SALA CONTENCIOSO'!$A$5:$A$9</c:f>
              <c:strCache>
                <c:ptCount val="5"/>
                <c:pt idx="0">
                  <c:v>SALA DE LO CONTEN. -ADTVO.  DEL T.  S.  DE J.  DE LA COMUNIDAD VALENCIANA Sec. 1</c:v>
                </c:pt>
                <c:pt idx="1">
                  <c:v>SALA DE LO CONTEN. -ADTVO.  DEL T.  S.  DE J.  DE LA COMUNIDAD VALENCIANA Sec. 2</c:v>
                </c:pt>
                <c:pt idx="2">
                  <c:v>SALA DE LO CONTEN. -ADTVO.  DEL T.  S.  DE J.  DE LA COMUNIDAD VALENCIANA Sec. 3</c:v>
                </c:pt>
                <c:pt idx="3">
                  <c:v>SALA DE LO CONTEN. -ADTVO.  DEL T.  S.  DE J.  DE LA COMUNIDAD VALENCIANA Sec. 4</c:v>
                </c:pt>
                <c:pt idx="4">
                  <c:v>SALA DE LO CONTEN. -ADTVO.  DEL T.  S.  DE J.  DE LA COMUNIDAD VALENCIANA Sec. 5</c:v>
                </c:pt>
              </c:strCache>
            </c:strRef>
          </c:cat>
          <c:val>
            <c:numRef>
              <c:f>'TSJCV SALA CONTENCIOSO'!$C$5:$C$9</c:f>
              <c:numCache>
                <c:formatCode>#,##0</c:formatCode>
                <c:ptCount val="5"/>
                <c:pt idx="0">
                  <c:v>1085</c:v>
                </c:pt>
                <c:pt idx="1">
                  <c:v>1559</c:v>
                </c:pt>
                <c:pt idx="2">
                  <c:v>1102</c:v>
                </c:pt>
                <c:pt idx="3">
                  <c:v>927</c:v>
                </c:pt>
                <c:pt idx="4">
                  <c:v>982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571-445D-93F4-6F5E4385BB0A}"/>
            </c:ext>
          </c:extLst>
        </c:ser>
        <c:ser>
          <c:idx val="2"/>
          <c:order val="2"/>
          <c:tx>
            <c:strRef>
              <c:f>'TSJCV SALA CONTENCIOSO'!$D$4</c:f>
              <c:strCache>
                <c:ptCount val="1"/>
                <c:pt idx="0">
                  <c:v>Asuntos en trámite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'TSJCV SALA CONTENCIOSO'!$A$5:$A$9</c:f>
              <c:strCache>
                <c:ptCount val="5"/>
                <c:pt idx="0">
                  <c:v>SALA DE LO CONTEN. -ADTVO.  DEL T.  S.  DE J.  DE LA COMUNIDAD VALENCIANA Sec. 1</c:v>
                </c:pt>
                <c:pt idx="1">
                  <c:v>SALA DE LO CONTEN. -ADTVO.  DEL T.  S.  DE J.  DE LA COMUNIDAD VALENCIANA Sec. 2</c:v>
                </c:pt>
                <c:pt idx="2">
                  <c:v>SALA DE LO CONTEN. -ADTVO.  DEL T.  S.  DE J.  DE LA COMUNIDAD VALENCIANA Sec. 3</c:v>
                </c:pt>
                <c:pt idx="3">
                  <c:v>SALA DE LO CONTEN. -ADTVO.  DEL T.  S.  DE J.  DE LA COMUNIDAD VALENCIANA Sec. 4</c:v>
                </c:pt>
                <c:pt idx="4">
                  <c:v>SALA DE LO CONTEN. -ADTVO.  DEL T.  S.  DE J.  DE LA COMUNIDAD VALENCIANA Sec. 5</c:v>
                </c:pt>
              </c:strCache>
            </c:strRef>
          </c:cat>
          <c:val>
            <c:numRef>
              <c:f>'TSJCV SALA CONTENCIOSO'!$D$5:$D$9</c:f>
              <c:numCache>
                <c:formatCode>#,##0</c:formatCode>
                <c:ptCount val="5"/>
                <c:pt idx="0">
                  <c:v>1170</c:v>
                </c:pt>
                <c:pt idx="1">
                  <c:v>1663</c:v>
                </c:pt>
                <c:pt idx="2">
                  <c:v>580</c:v>
                </c:pt>
                <c:pt idx="3">
                  <c:v>1130</c:v>
                </c:pt>
                <c:pt idx="4">
                  <c:v>897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571-445D-93F4-6F5E4385BB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694965728"/>
        <c:axId val="1694968608"/>
      </c:barChart>
      <c:catAx>
        <c:axId val="16949657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694968608"/>
        <c:crosses val="autoZero"/>
        <c:auto val="1"/>
        <c:lblAlgn val="ctr"/>
        <c:lblOffset val="100"/>
        <c:noMultiLvlLbl val="0"/>
      </c:catAx>
      <c:valAx>
        <c:axId val="16949686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6949657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Fase de  Resolución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'TSJCV SALA CONTENCIOSO'!$E$4</c:f>
              <c:strCache>
                <c:ptCount val="1"/>
                <c:pt idx="0">
                  <c:v>Sentencias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'TSJCV SALA CONTENCIOSO'!$A$5:$A$9</c:f>
              <c:strCache>
                <c:ptCount val="5"/>
                <c:pt idx="0">
                  <c:v>SALA DE LO CONTEN. -ADTVO.  DEL T.  S.  DE J.  DE LA COMUNIDAD VALENCIANA Sec. 1</c:v>
                </c:pt>
                <c:pt idx="1">
                  <c:v>SALA DE LO CONTEN. -ADTVO.  DEL T.  S.  DE J.  DE LA COMUNIDAD VALENCIANA Sec. 2</c:v>
                </c:pt>
                <c:pt idx="2">
                  <c:v>SALA DE LO CONTEN. -ADTVO.  DEL T.  S.  DE J.  DE LA COMUNIDAD VALENCIANA Sec. 3</c:v>
                </c:pt>
                <c:pt idx="3">
                  <c:v>SALA DE LO CONTEN. -ADTVO.  DEL T.  S.  DE J.  DE LA COMUNIDAD VALENCIANA Sec. 4</c:v>
                </c:pt>
                <c:pt idx="4">
                  <c:v>SALA DE LO CONTEN. -ADTVO.  DEL T.  S.  DE J.  DE LA COMUNIDAD VALENCIANA Sec. 5</c:v>
                </c:pt>
              </c:strCache>
            </c:strRef>
          </c:cat>
          <c:val>
            <c:numRef>
              <c:f>'TSJCV SALA CONTENCIOSO'!$E$5:$E$9</c:f>
              <c:numCache>
                <c:formatCode>#,##0</c:formatCode>
                <c:ptCount val="5"/>
                <c:pt idx="0">
                  <c:v>675</c:v>
                </c:pt>
                <c:pt idx="1">
                  <c:v>995</c:v>
                </c:pt>
                <c:pt idx="2">
                  <c:v>967</c:v>
                </c:pt>
                <c:pt idx="3">
                  <c:v>552</c:v>
                </c:pt>
                <c:pt idx="4">
                  <c:v>718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F26-43D7-99F0-40C1815E0CF2}"/>
            </c:ext>
          </c:extLst>
        </c:ser>
        <c:ser>
          <c:idx val="1"/>
          <c:order val="1"/>
          <c:tx>
            <c:strRef>
              <c:f>'TSJCV SALA CONTENCIOSO'!$F$4</c:f>
              <c:strCache>
                <c:ptCount val="1"/>
                <c:pt idx="0">
                  <c:v>Autos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'TSJCV SALA CONTENCIOSO'!$A$5:$A$9</c:f>
              <c:strCache>
                <c:ptCount val="5"/>
                <c:pt idx="0">
                  <c:v>SALA DE LO CONTEN. -ADTVO.  DEL T.  S.  DE J.  DE LA COMUNIDAD VALENCIANA Sec. 1</c:v>
                </c:pt>
                <c:pt idx="1">
                  <c:v>SALA DE LO CONTEN. -ADTVO.  DEL T.  S.  DE J.  DE LA COMUNIDAD VALENCIANA Sec. 2</c:v>
                </c:pt>
                <c:pt idx="2">
                  <c:v>SALA DE LO CONTEN. -ADTVO.  DEL T.  S.  DE J.  DE LA COMUNIDAD VALENCIANA Sec. 3</c:v>
                </c:pt>
                <c:pt idx="3">
                  <c:v>SALA DE LO CONTEN. -ADTVO.  DEL T.  S.  DE J.  DE LA COMUNIDAD VALENCIANA Sec. 4</c:v>
                </c:pt>
                <c:pt idx="4">
                  <c:v>SALA DE LO CONTEN. -ADTVO.  DEL T.  S.  DE J.  DE LA COMUNIDAD VALENCIANA Sec. 5</c:v>
                </c:pt>
              </c:strCache>
            </c:strRef>
          </c:cat>
          <c:val>
            <c:numRef>
              <c:f>'TSJCV SALA CONTENCIOSO'!$F$5:$F$9</c:f>
              <c:numCache>
                <c:formatCode>General</c:formatCode>
                <c:ptCount val="5"/>
                <c:pt idx="0">
                  <c:v>564</c:v>
                </c:pt>
                <c:pt idx="1">
                  <c:v>380</c:v>
                </c:pt>
                <c:pt idx="2">
                  <c:v>498</c:v>
                </c:pt>
                <c:pt idx="3">
                  <c:v>486</c:v>
                </c:pt>
                <c:pt idx="4">
                  <c:v>470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F26-43D7-99F0-40C1815E0CF2}"/>
            </c:ext>
          </c:extLst>
        </c:ser>
        <c:ser>
          <c:idx val="2"/>
          <c:order val="2"/>
          <c:tx>
            <c:strRef>
              <c:f>'TSJCV SALA CONTENCIOSO'!$G$4</c:f>
              <c:strCache>
                <c:ptCount val="1"/>
                <c:pt idx="0">
                  <c:v>Decretos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'TSJCV SALA CONTENCIOSO'!$A$5:$A$9</c:f>
              <c:strCache>
                <c:ptCount val="5"/>
                <c:pt idx="0">
                  <c:v>SALA DE LO CONTEN. -ADTVO.  DEL T.  S.  DE J.  DE LA COMUNIDAD VALENCIANA Sec. 1</c:v>
                </c:pt>
                <c:pt idx="1">
                  <c:v>SALA DE LO CONTEN. -ADTVO.  DEL T.  S.  DE J.  DE LA COMUNIDAD VALENCIANA Sec. 2</c:v>
                </c:pt>
                <c:pt idx="2">
                  <c:v>SALA DE LO CONTEN. -ADTVO.  DEL T.  S.  DE J.  DE LA COMUNIDAD VALENCIANA Sec. 3</c:v>
                </c:pt>
                <c:pt idx="3">
                  <c:v>SALA DE LO CONTEN. -ADTVO.  DEL T.  S.  DE J.  DE LA COMUNIDAD VALENCIANA Sec. 4</c:v>
                </c:pt>
                <c:pt idx="4">
                  <c:v>SALA DE LO CONTEN. -ADTVO.  DEL T.  S.  DE J.  DE LA COMUNIDAD VALENCIANA Sec. 5</c:v>
                </c:pt>
              </c:strCache>
            </c:strRef>
          </c:cat>
          <c:val>
            <c:numRef>
              <c:f>'TSJCV SALA CONTENCIOSO'!$G$5:$G$9</c:f>
              <c:numCache>
                <c:formatCode>#,##0</c:formatCode>
                <c:ptCount val="5"/>
                <c:pt idx="0">
                  <c:v>129</c:v>
                </c:pt>
                <c:pt idx="1">
                  <c:v>339</c:v>
                </c:pt>
                <c:pt idx="2">
                  <c:v>93</c:v>
                </c:pt>
                <c:pt idx="3">
                  <c:v>113</c:v>
                </c:pt>
                <c:pt idx="4">
                  <c:v>106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F26-43D7-99F0-40C1815E0C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612042112"/>
        <c:axId val="1612044992"/>
      </c:barChart>
      <c:catAx>
        <c:axId val="16120421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612044992"/>
        <c:crosses val="autoZero"/>
        <c:auto val="1"/>
        <c:lblAlgn val="ctr"/>
        <c:lblOffset val="100"/>
        <c:noMultiLvlLbl val="0"/>
      </c:catAx>
      <c:valAx>
        <c:axId val="16120449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6120421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Fase de Ejecución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'TSJCV SALA CONTENCIOSO'!$H$4</c:f>
              <c:strCache>
                <c:ptCount val="1"/>
                <c:pt idx="0">
                  <c:v>Ejecuciones ingresadas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'TSJCV SALA CONTENCIOSO'!$A$5:$A$9</c:f>
              <c:strCache>
                <c:ptCount val="5"/>
                <c:pt idx="0">
                  <c:v>SALA DE LO CONTEN. -ADTVO.  DEL T.  S.  DE J.  DE LA COMUNIDAD VALENCIANA Sec. 1</c:v>
                </c:pt>
                <c:pt idx="1">
                  <c:v>SALA DE LO CONTEN. -ADTVO.  DEL T.  S.  DE J.  DE LA COMUNIDAD VALENCIANA Sec. 2</c:v>
                </c:pt>
                <c:pt idx="2">
                  <c:v>SALA DE LO CONTEN. -ADTVO.  DEL T.  S.  DE J.  DE LA COMUNIDAD VALENCIANA Sec. 3</c:v>
                </c:pt>
                <c:pt idx="3">
                  <c:v>SALA DE LO CONTEN. -ADTVO.  DEL T.  S.  DE J.  DE LA COMUNIDAD VALENCIANA Sec. 4</c:v>
                </c:pt>
                <c:pt idx="4">
                  <c:v>SALA DE LO CONTEN. -ADTVO.  DEL T.  S.  DE J.  DE LA COMUNIDAD VALENCIANA Sec. 5</c:v>
                </c:pt>
              </c:strCache>
            </c:strRef>
          </c:cat>
          <c:val>
            <c:numRef>
              <c:f>'TSJCV SALA CONTENCIOSO'!$H$5:$H$9</c:f>
              <c:numCache>
                <c:formatCode>General</c:formatCode>
                <c:ptCount val="5"/>
                <c:pt idx="0" formatCode="#,##0">
                  <c:v>8</c:v>
                </c:pt>
                <c:pt idx="1">
                  <c:v>100</c:v>
                </c:pt>
                <c:pt idx="2" formatCode="#,##0">
                  <c:v>38</c:v>
                </c:pt>
                <c:pt idx="3" formatCode="#,##0">
                  <c:v>57</c:v>
                </c:pt>
                <c:pt idx="4" formatCode="#,##0">
                  <c:v>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2E7-466B-8C70-A0E022289E4A}"/>
            </c:ext>
          </c:extLst>
        </c:ser>
        <c:ser>
          <c:idx val="1"/>
          <c:order val="1"/>
          <c:tx>
            <c:strRef>
              <c:f>'TSJCV SALA CONTENCIOSO'!$I$4</c:f>
              <c:strCache>
                <c:ptCount val="1"/>
                <c:pt idx="0">
                  <c:v>Ejecuciones terminadas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'TSJCV SALA CONTENCIOSO'!$A$5:$A$9</c:f>
              <c:strCache>
                <c:ptCount val="5"/>
                <c:pt idx="0">
                  <c:v>SALA DE LO CONTEN. -ADTVO.  DEL T.  S.  DE J.  DE LA COMUNIDAD VALENCIANA Sec. 1</c:v>
                </c:pt>
                <c:pt idx="1">
                  <c:v>SALA DE LO CONTEN. -ADTVO.  DEL T.  S.  DE J.  DE LA COMUNIDAD VALENCIANA Sec. 2</c:v>
                </c:pt>
                <c:pt idx="2">
                  <c:v>SALA DE LO CONTEN. -ADTVO.  DEL T.  S.  DE J.  DE LA COMUNIDAD VALENCIANA Sec. 3</c:v>
                </c:pt>
                <c:pt idx="3">
                  <c:v>SALA DE LO CONTEN. -ADTVO.  DEL T.  S.  DE J.  DE LA COMUNIDAD VALENCIANA Sec. 4</c:v>
                </c:pt>
                <c:pt idx="4">
                  <c:v>SALA DE LO CONTEN. -ADTVO.  DEL T.  S.  DE J.  DE LA COMUNIDAD VALENCIANA Sec. 5</c:v>
                </c:pt>
              </c:strCache>
            </c:strRef>
          </c:cat>
          <c:val>
            <c:numRef>
              <c:f>'TSJCV SALA CONTENCIOSO'!$I$5:$I$9</c:f>
              <c:numCache>
                <c:formatCode>General</c:formatCode>
                <c:ptCount val="5"/>
                <c:pt idx="0">
                  <c:v>4</c:v>
                </c:pt>
                <c:pt idx="1">
                  <c:v>75</c:v>
                </c:pt>
                <c:pt idx="2">
                  <c:v>55</c:v>
                </c:pt>
                <c:pt idx="3">
                  <c:v>53</c:v>
                </c:pt>
                <c:pt idx="4">
                  <c:v>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2E7-466B-8C70-A0E022289E4A}"/>
            </c:ext>
          </c:extLst>
        </c:ser>
        <c:ser>
          <c:idx val="2"/>
          <c:order val="2"/>
          <c:tx>
            <c:strRef>
              <c:f>'TSJCV SALA CONTENCIOSO'!$J$4</c:f>
              <c:strCache>
                <c:ptCount val="1"/>
                <c:pt idx="0">
                  <c:v>Ejecuciones en trámite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'TSJCV SALA CONTENCIOSO'!$A$5:$A$9</c:f>
              <c:strCache>
                <c:ptCount val="5"/>
                <c:pt idx="0">
                  <c:v>SALA DE LO CONTEN. -ADTVO.  DEL T.  S.  DE J.  DE LA COMUNIDAD VALENCIANA Sec. 1</c:v>
                </c:pt>
                <c:pt idx="1">
                  <c:v>SALA DE LO CONTEN. -ADTVO.  DEL T.  S.  DE J.  DE LA COMUNIDAD VALENCIANA Sec. 2</c:v>
                </c:pt>
                <c:pt idx="2">
                  <c:v>SALA DE LO CONTEN. -ADTVO.  DEL T.  S.  DE J.  DE LA COMUNIDAD VALENCIANA Sec. 3</c:v>
                </c:pt>
                <c:pt idx="3">
                  <c:v>SALA DE LO CONTEN. -ADTVO.  DEL T.  S.  DE J.  DE LA COMUNIDAD VALENCIANA Sec. 4</c:v>
                </c:pt>
                <c:pt idx="4">
                  <c:v>SALA DE LO CONTEN. -ADTVO.  DEL T.  S.  DE J.  DE LA COMUNIDAD VALENCIANA Sec. 5</c:v>
                </c:pt>
              </c:strCache>
            </c:strRef>
          </c:cat>
          <c:val>
            <c:numRef>
              <c:f>'TSJCV SALA CONTENCIOSO'!$J$5:$J$9</c:f>
              <c:numCache>
                <c:formatCode>General</c:formatCode>
                <c:ptCount val="5"/>
                <c:pt idx="0">
                  <c:v>16</c:v>
                </c:pt>
                <c:pt idx="1">
                  <c:v>72</c:v>
                </c:pt>
                <c:pt idx="2">
                  <c:v>4</c:v>
                </c:pt>
                <c:pt idx="3">
                  <c:v>91</c:v>
                </c:pt>
                <c:pt idx="4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2E7-466B-8C70-A0E022289E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83613184"/>
        <c:axId val="1583614624"/>
      </c:barChart>
      <c:catAx>
        <c:axId val="15836131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583614624"/>
        <c:crosses val="autoZero"/>
        <c:auto val="1"/>
        <c:lblAlgn val="ctr"/>
        <c:lblOffset val="100"/>
        <c:noMultiLvlLbl val="0"/>
      </c:catAx>
      <c:valAx>
        <c:axId val="15836146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5836131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Fase</a:t>
            </a:r>
            <a:r>
              <a:rPr lang="es-ES" baseline="0"/>
              <a:t> declarativa</a:t>
            </a:r>
            <a:endParaRPr lang="es-E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Asuntos Ingresados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'TSJCV SALA DE LO SOCIAL'!$A$5</c:f>
              <c:strCache>
                <c:ptCount val="1"/>
                <c:pt idx="0">
                  <c:v>SALA SOCIAL</c:v>
                </c:pt>
              </c:strCache>
            </c:strRef>
          </c:cat>
          <c:val>
            <c:numRef>
              <c:f>'TSJCV SALA DE LO SOCIAL'!$B$5</c:f>
              <c:numCache>
                <c:formatCode>#,##0</c:formatCode>
                <c:ptCount val="1"/>
                <c:pt idx="0">
                  <c:v>3993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0F3-492C-840E-CD4363412B9C}"/>
            </c:ext>
          </c:extLst>
        </c:ser>
        <c:ser>
          <c:idx val="1"/>
          <c:order val="1"/>
          <c:tx>
            <c:v>Asuntos Terminados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'TSJCV SALA DE LO SOCIAL'!$A$5</c:f>
              <c:strCache>
                <c:ptCount val="1"/>
                <c:pt idx="0">
                  <c:v>SALA SOCIAL</c:v>
                </c:pt>
              </c:strCache>
            </c:strRef>
          </c:cat>
          <c:val>
            <c:numRef>
              <c:f>'TSJCV SALA DE LO SOCIAL'!$C$5</c:f>
              <c:numCache>
                <c:formatCode>#,##0</c:formatCode>
                <c:ptCount val="1"/>
                <c:pt idx="0">
                  <c:v>3673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0F3-492C-840E-CD4363412B9C}"/>
            </c:ext>
          </c:extLst>
        </c:ser>
        <c:ser>
          <c:idx val="2"/>
          <c:order val="2"/>
          <c:tx>
            <c:v>Asuntos en trámite</c:v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'TSJCV SALA DE LO SOCIAL'!$A$5</c:f>
              <c:strCache>
                <c:ptCount val="1"/>
                <c:pt idx="0">
                  <c:v>SALA SOCIAL</c:v>
                </c:pt>
              </c:strCache>
            </c:strRef>
          </c:cat>
          <c:val>
            <c:numRef>
              <c:f>'TSJCV SALA DE LO SOCIAL'!$D$5</c:f>
              <c:numCache>
                <c:formatCode>#,##0</c:formatCode>
                <c:ptCount val="1"/>
                <c:pt idx="0">
                  <c:v>2261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0F3-492C-840E-CD4363412B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24337664"/>
        <c:axId val="127840192"/>
      </c:barChart>
      <c:catAx>
        <c:axId val="1243376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27840192"/>
        <c:crosses val="autoZero"/>
        <c:auto val="1"/>
        <c:lblAlgn val="ctr"/>
        <c:lblOffset val="100"/>
        <c:noMultiLvlLbl val="0"/>
      </c:catAx>
      <c:valAx>
        <c:axId val="1278401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243376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Resolución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SENTENCIAS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'TSJCV SALA DE LO SOCIAL'!$A$5</c:f>
              <c:strCache>
                <c:ptCount val="1"/>
                <c:pt idx="0">
                  <c:v>SALA SOCIAL</c:v>
                </c:pt>
              </c:strCache>
            </c:strRef>
          </c:cat>
          <c:val>
            <c:numRef>
              <c:f>'TSJCV SALA DE LO SOCIAL'!$E$5</c:f>
              <c:numCache>
                <c:formatCode>#,##0</c:formatCode>
                <c:ptCount val="1"/>
                <c:pt idx="0">
                  <c:v>3481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620-4026-A38D-8B59F2D796A6}"/>
            </c:ext>
          </c:extLst>
        </c:ser>
        <c:ser>
          <c:idx val="1"/>
          <c:order val="1"/>
          <c:tx>
            <c:v>AUTOS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'TSJCV SALA DE LO SOCIAL'!$A$5</c:f>
              <c:strCache>
                <c:ptCount val="1"/>
                <c:pt idx="0">
                  <c:v>SALA SOCIAL</c:v>
                </c:pt>
              </c:strCache>
            </c:strRef>
          </c:cat>
          <c:val>
            <c:numRef>
              <c:f>'TSJCV SALA DE LO SOCIAL'!$F$5</c:f>
              <c:numCache>
                <c:formatCode>General</c:formatCode>
                <c:ptCount val="1"/>
                <c:pt idx="0">
                  <c:v>113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620-4026-A38D-8B59F2D796A6}"/>
            </c:ext>
          </c:extLst>
        </c:ser>
        <c:ser>
          <c:idx val="2"/>
          <c:order val="2"/>
          <c:tx>
            <c:v>DECRETOS</c:v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'TSJCV SALA DE LO SOCIAL'!$A$5</c:f>
              <c:strCache>
                <c:ptCount val="1"/>
                <c:pt idx="0">
                  <c:v>SALA SOCIAL</c:v>
                </c:pt>
              </c:strCache>
            </c:strRef>
          </c:cat>
          <c:val>
            <c:numRef>
              <c:f>'TSJCV SALA DE LO SOCIAL'!$G$5</c:f>
              <c:numCache>
                <c:formatCode>General</c:formatCode>
                <c:ptCount val="1"/>
                <c:pt idx="0">
                  <c:v>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620-4026-A38D-8B59F2D796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28168960"/>
        <c:axId val="127842496"/>
      </c:barChart>
      <c:catAx>
        <c:axId val="128168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27842496"/>
        <c:crosses val="autoZero"/>
        <c:auto val="1"/>
        <c:lblAlgn val="ctr"/>
        <c:lblOffset val="100"/>
        <c:noMultiLvlLbl val="0"/>
      </c:catAx>
      <c:valAx>
        <c:axId val="1278424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281689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Fase ejecución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Ejecuciones Ingresadas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'TSJCV SALA DE LO SOCIAL'!$A$5</c:f>
              <c:strCache>
                <c:ptCount val="1"/>
                <c:pt idx="0">
                  <c:v>SALA SOCIAL</c:v>
                </c:pt>
              </c:strCache>
            </c:strRef>
          </c:cat>
          <c:val>
            <c:numRef>
              <c:f>'TSJCV SALA DE LO SOCIAL'!$H$5</c:f>
              <c:numCache>
                <c:formatCode>General</c:formatCode>
                <c:ptCount val="1"/>
                <c:pt idx="0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161-4BEA-A944-5CA319D2BF76}"/>
            </c:ext>
          </c:extLst>
        </c:ser>
        <c:ser>
          <c:idx val="1"/>
          <c:order val="1"/>
          <c:tx>
            <c:v>Ejecuciones Terminadas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'TSJCV SALA DE LO SOCIAL'!$A$5</c:f>
              <c:strCache>
                <c:ptCount val="1"/>
                <c:pt idx="0">
                  <c:v>SALA SOCIAL</c:v>
                </c:pt>
              </c:strCache>
            </c:strRef>
          </c:cat>
          <c:val>
            <c:numRef>
              <c:f>'TSJCV SALA DE LO SOCIAL'!$I$5</c:f>
              <c:numCache>
                <c:formatCode>General</c:formatCode>
                <c:ptCount val="1"/>
                <c:pt idx="0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161-4BEA-A944-5CA319D2BF76}"/>
            </c:ext>
          </c:extLst>
        </c:ser>
        <c:ser>
          <c:idx val="2"/>
          <c:order val="2"/>
          <c:tx>
            <c:v>Ejecuciones en Trámite</c:v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'TSJCV SALA DE LO SOCIAL'!$A$5</c:f>
              <c:strCache>
                <c:ptCount val="1"/>
                <c:pt idx="0">
                  <c:v>SALA SOCIAL</c:v>
                </c:pt>
              </c:strCache>
            </c:strRef>
          </c:cat>
          <c:val>
            <c:numRef>
              <c:f>'TSJCV SALA DE LO SOCIAL'!$J$5</c:f>
              <c:numCache>
                <c:formatCode>General</c:formatCode>
                <c:ptCount val="1"/>
                <c:pt idx="0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161-4BEA-A944-5CA319D2BF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28169472"/>
        <c:axId val="127664704"/>
      </c:barChart>
      <c:catAx>
        <c:axId val="1281694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27664704"/>
        <c:crosses val="autoZero"/>
        <c:auto val="1"/>
        <c:lblAlgn val="ctr"/>
        <c:lblOffset val="100"/>
        <c:noMultiLvlLbl val="0"/>
      </c:catAx>
      <c:valAx>
        <c:axId val="1276647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281694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Fase</a:t>
            </a:r>
            <a:r>
              <a:rPr lang="es-ES" baseline="0"/>
              <a:t> ejecución</a:t>
            </a:r>
            <a:endParaRPr lang="es-E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'MIXTOS-PENAL'!$H$4</c:f>
              <c:strCache>
                <c:ptCount val="1"/>
                <c:pt idx="0">
                  <c:v>Ejecuciones ingresadas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'MIXTOS-PENAL'!$A$5:$A$120</c:f>
              <c:strCache>
                <c:ptCount val="116"/>
                <c:pt idx="0">
                  <c:v>SEC.  CIVIL Y DE INSTRUC. DEL T.  DE INSTAN. DE ALCOI/ALCOY. PLAZA Nº 1</c:v>
                </c:pt>
                <c:pt idx="1">
                  <c:v>SEC.  CIVIL Y DE INSTRUC. DEL T.  DE INSTAN. DE ALCOI/ALCOY. PLAZA Nº 2</c:v>
                </c:pt>
                <c:pt idx="2">
                  <c:v>SEC.  CIVIL Y DE INSTRUC. DEL T.  DE INSTAN. DE ALCOI/ALCOY. PLAZA Nº 3</c:v>
                </c:pt>
                <c:pt idx="3">
                  <c:v>SEC.  CIVIL Y DE INSTRUC. DEL T.  DE INSTAN. DE ALCOI/ALCOY. PLAZA Nº 4</c:v>
                </c:pt>
                <c:pt idx="4">
                  <c:v>SEC.  CIVIL Y DE INSTRUC. DEL T.  DE INSTAN. DE LA VILA JOIOSA/VILLAJOYOSA. PLAZA Nº 1</c:v>
                </c:pt>
                <c:pt idx="5">
                  <c:v>SEC.  CIVIL Y DE INSTRUC. DEL T.  DE INSTAN. DE LA VILA JOIOSA/VILLAJOYOSA. PLAZA Nº 2</c:v>
                </c:pt>
                <c:pt idx="6">
                  <c:v>SEC.  CIVIL Y DE INSTRUC. DEL T.  DE INSTAN. DE LA VILA JOIOSA/VILLAJOYOSA. PLAZA Nº 3</c:v>
                </c:pt>
                <c:pt idx="7">
                  <c:v>SEC.  CIVIL Y DE INSTRUC. DEL T.  DE INSTAN. DE LA VILA JOIOSA/VILLAJOYOSA. PLAZA Nº 4</c:v>
                </c:pt>
                <c:pt idx="8">
                  <c:v>SEC.  CIVIL Y DE INSTRUC. DEL T.  DE INSTAN. DE ELDA. PLAZA Nº 1</c:v>
                </c:pt>
                <c:pt idx="9">
                  <c:v>SEC.  CIVIL Y DE INSTRUC. DEL T.  DE INSTAN. DE ELDA. PLAZA Nº 2</c:v>
                </c:pt>
                <c:pt idx="10">
                  <c:v>SEC.  CIVIL Y DE INSTRUC. DEL T.  DE INSTAN. DE ELDA. PLAZA Nº 3</c:v>
                </c:pt>
                <c:pt idx="11">
                  <c:v>SEC.  CIVIL Y DE INSTRUC. DEL T.  DE INSTAN. DE ELDA. PLAZA Nº 4</c:v>
                </c:pt>
                <c:pt idx="12">
                  <c:v>JDO.  DE 1ª.  INSTAN. E INSTRUCCIÓN Nº.  1 DE VILLENA</c:v>
                </c:pt>
                <c:pt idx="13">
                  <c:v>JDO.  DE 1ª.  INSTAN. E INSTRUCCIÓN Nº.  2 DE VILLENA</c:v>
                </c:pt>
                <c:pt idx="14">
                  <c:v>JDO.  DE 1ª.  INSTAN. E INSTRUCCIÓN Nº.  3 DE VILLENA</c:v>
                </c:pt>
                <c:pt idx="15">
                  <c:v>SEC.  CIVIL Y DE INSTRUC. DEL T.  DE INSTAN. DE SANT VICENT DEL RASPEIG/SAN VICENTE DEL RASPEIG. PLAZA Nº 1</c:v>
                </c:pt>
                <c:pt idx="16">
                  <c:v>SEC.  CIVIL Y DE INSTRUC. DEL T.  DE INSTAN. DE SANT VICENT DEL RASPEIG/SAN VICENTE DEL RASPEIG. PLAZA Nº 2</c:v>
                </c:pt>
                <c:pt idx="17">
                  <c:v>SEC.  CIVIL Y DE INSTRUC. DEL T.  DE INSTAN. DE SANT VICENT DEL RASPEIG/SAN VICENTE DEL RASPEIG. PLAZA Nº 3</c:v>
                </c:pt>
                <c:pt idx="18">
                  <c:v>SEC.  CIVIL Y DE INSTRUC. DEL T.  DE INSTAN. DE SANT VICENT DEL RASPEIG/SAN VICENTE DEL RASPEIG. PLAZA Nº 4</c:v>
                </c:pt>
                <c:pt idx="19">
                  <c:v>SEC.  CIVIL Y DE INSTRUC. DEL T.  DE INSTAN. DE NOVELDA. PLAZA Nº 1</c:v>
                </c:pt>
                <c:pt idx="20">
                  <c:v>SEC.  CIVIL Y DE INSTRUC. DEL T.  DE INSTAN. DE NOVELDA. PLAZA Nº 2</c:v>
                </c:pt>
                <c:pt idx="21">
                  <c:v>SEC.  CIVIL Y DE INSTRUC. DEL T.  DE INSTAN. DE NOVELDA. PLAZA Nº 3</c:v>
                </c:pt>
                <c:pt idx="22">
                  <c:v>SEC.  CIVIL Y DE INSTRUC. DEL T.  DE INSTAN. DE NOVELDA. PLAZA Nº 4</c:v>
                </c:pt>
                <c:pt idx="23">
                  <c:v>SEC.  CIVIL Y DE INSTRUC. DEL T.  DE INSTAN. DE IBI. PLAZA Nº 1</c:v>
                </c:pt>
                <c:pt idx="24">
                  <c:v>SEC.  CIVIL Y DE INSTRUC. DEL T.  DE INSTAN. DE IBI. PLAZA Nº 2</c:v>
                </c:pt>
                <c:pt idx="25">
                  <c:v>SEC.  CIVIL Y DE INSTRUC. DEL T.  DE INSTAN. DE SEGORBE. PLAZA Nº 1</c:v>
                </c:pt>
                <c:pt idx="26">
                  <c:v>JDO.  DE 1ª.  INSTAN. E INSTRUCCIÓN Nº.  1 DE VINARÒS</c:v>
                </c:pt>
                <c:pt idx="27">
                  <c:v>JDO.  DE 1ª.  INSTAN. E INSTRUCCIÓN Nº.  2 DE VINARÒS</c:v>
                </c:pt>
                <c:pt idx="28">
                  <c:v>JDO.  DE 1ª.  INSTAN. E INSTRUCCIÓN Nº.  3 DE VINARÒS</c:v>
                </c:pt>
                <c:pt idx="29">
                  <c:v>JDO.  DE 1ª.  INSTAN. E INSTRUCCIÓN Nº.  4 DE VINARÒS</c:v>
                </c:pt>
                <c:pt idx="30">
                  <c:v>JDO.  DE 1ª.  INSTAN. E INSTRUCCIÓN Nº.  5 DE VINARÒS</c:v>
                </c:pt>
                <c:pt idx="31">
                  <c:v>SEC.  CIVIL Y DE INSTRUC. DEL T.  DE INSTAN. DE NULES. PLAZA Nº 1</c:v>
                </c:pt>
                <c:pt idx="32">
                  <c:v>SEC.  CIVIL Y DE INSTRUC. DEL T.  DE INSTAN. DE NULES. PLAZA Nº 2</c:v>
                </c:pt>
                <c:pt idx="33">
                  <c:v>SEC.  CIVIL Y DE INSTRUC. DEL T.  DE INSTAN. DE NULES. PLAZA Nº 3</c:v>
                </c:pt>
                <c:pt idx="34">
                  <c:v>SEC.  CIVIL Y DE INSTRUC. DEL T.  DE INSTAN. DE NULES. PLAZA Nº 4</c:v>
                </c:pt>
                <c:pt idx="35">
                  <c:v>SEC.  CIVIL Y DE INSTRUC. DEL T.  DE INSTAN. DE NULES. PLAZA Nº 5</c:v>
                </c:pt>
                <c:pt idx="36">
                  <c:v>SEC.  CIVIL Y DE INSTRUC. DEL T.  DE INSTAN. DE NULES. PLAZA Nº 6</c:v>
                </c:pt>
                <c:pt idx="37">
                  <c:v>SEC.  CIVIL Y DE INSTRUC. DEL T.  DE INSTAN. DE VILA-REAL. PLAZA Nº 1</c:v>
                </c:pt>
                <c:pt idx="38">
                  <c:v>SEC.  CIVIL Y DE INSTRUC. DEL T.  DE INSTAN. DE VILA-REAL. PLAZA Nº 2</c:v>
                </c:pt>
                <c:pt idx="39">
                  <c:v>SEC.  CIVIL Y DE INSTRUC. DEL T.  DE INSTAN. DE VILA-REAL. PLAZA Nº 3</c:v>
                </c:pt>
                <c:pt idx="40">
                  <c:v>SEC.  CIVIL Y DE INSTRUC. DEL T.  DE INSTAN. DE VILA-REAL. PLAZA Nº 4</c:v>
                </c:pt>
                <c:pt idx="41">
                  <c:v>SEC.  CIVIL Y DE INSTRUC. DEL T.  DE INSTAN. DE VILA-REAL. PLAZA Nº 5</c:v>
                </c:pt>
                <c:pt idx="42">
                  <c:v>SEC.  CIVIL Y DE INSTRUC. DEL T.  DE INSTAN. DE LLIRIA. PLAZA Nº 1</c:v>
                </c:pt>
                <c:pt idx="43">
                  <c:v>SEC.  CIVIL Y DE INSTRUC. DEL T.  DE INSTAN. DE LLIRIA. PLAZA Nº 2</c:v>
                </c:pt>
                <c:pt idx="44">
                  <c:v>SEC.  CIVIL Y DE INSTRUC. DEL T.  DE INSTAN. DE LLIRIA. PLAZA Nº 3</c:v>
                </c:pt>
                <c:pt idx="45">
                  <c:v>SEC.  CIVIL Y DE INSTRUC. DEL T.  DE INSTAN. DE LLIRIA. PLAZA Nº 4</c:v>
                </c:pt>
                <c:pt idx="46">
                  <c:v>SEC.  CIVIL Y DE INSTRUC. DEL T.  DE INSTAN. DE LLIRIA. PLAZA Nº 5</c:v>
                </c:pt>
                <c:pt idx="47">
                  <c:v>SEC.  CIVIL Y DE INSTRUC. DEL T.  DE INSTAN. DE LLIRIA. PLAZA Nº 6</c:v>
                </c:pt>
                <c:pt idx="48">
                  <c:v>SEC.  CIVIL Y DE INSTRUC. DEL T.  DE INSTAN. DE LLIRIA. PLAZA Nº 7</c:v>
                </c:pt>
                <c:pt idx="49">
                  <c:v>SEC.  CIVIL Y DE INSTRUC. DEL T.  DE INSTAN. DE LLIRIA. PLAZA Nº 8</c:v>
                </c:pt>
                <c:pt idx="50">
                  <c:v>SEC.  CIVIL Y DE INSTRUC. DEL T.  DE INSTAN. DE ONTINYENT. PLAZA Nº 1</c:v>
                </c:pt>
                <c:pt idx="51">
                  <c:v>SEC.  CIVIL Y DE INSTRUC. DEL T.  DE INSTAN. DE ONTINYENT. PLAZA Nº 2</c:v>
                </c:pt>
                <c:pt idx="52">
                  <c:v>SEC.  CIVIL Y DE INSTRUC. DEL T.  DE INSTAN. DE ONTINYENT. PLAZA Nº 3</c:v>
                </c:pt>
                <c:pt idx="53">
                  <c:v>SEC.  CIVIL Y DE INSTRUC. DEL T.  DE INSTAN. DE ONTINYENT. PLAZA Nº 4</c:v>
                </c:pt>
                <c:pt idx="54">
                  <c:v>SEC.  CIVIL Y DE INSTRUC. DEL T.  DE INSTAN. DE SUECA. PLAZA Nº 1</c:v>
                </c:pt>
                <c:pt idx="55">
                  <c:v>SEC.  CIVIL Y DE INSTRUC. DEL T.  DE INSTAN. DE SUECA. PLAZA Nº 2</c:v>
                </c:pt>
                <c:pt idx="56">
                  <c:v>SEC.  CIVIL Y DE INSTRUC. DEL T.  DE INSTAN. DE SUECA. PLAZA Nº 3</c:v>
                </c:pt>
                <c:pt idx="57">
                  <c:v>SEC.  CIVIL Y DE INSTRUC. DEL T.  DE INSTAN. DE SUECA. PLAZA Nº 4</c:v>
                </c:pt>
                <c:pt idx="58">
                  <c:v>SEC.  CIVIL Y DE INSTRUC. DEL T.  DE INSTAN. DE SUECA. PLAZA Nº 5</c:v>
                </c:pt>
                <c:pt idx="59">
                  <c:v>SEC.  CIVIL Y DE INSTRUC. DEL T.  DE INSTAN. DE SUECA. PLAZA Nº 6</c:v>
                </c:pt>
                <c:pt idx="60">
                  <c:v>SEC.  CIVIL Y DE INSTRUC. DEL T.  DE INSTAN. DE SAGUNT/SAGUNTO. PLAZA Nº 1</c:v>
                </c:pt>
                <c:pt idx="61">
                  <c:v>SEC.  CIVIL Y DE INSTRUC. DEL T.  DE INSTAN. DE SAGUNT/SAGUNTO. PLAZA Nº 2</c:v>
                </c:pt>
                <c:pt idx="62">
                  <c:v>SEC.  CIVIL Y DE INSTRUC. DEL T.  DE INSTAN. DE SAGUNT/SAGUNTO. PLAZA Nº 3</c:v>
                </c:pt>
                <c:pt idx="63">
                  <c:v>SEC.  CIVIL Y DE INSTRUC. DEL T.  DE INSTAN. DE SAGUNT/SAGUNTO. PLAZA Nº 4</c:v>
                </c:pt>
                <c:pt idx="64">
                  <c:v>SEC.  CIVIL Y DE INSTRUC. DEL T.  DE INSTAN. DE SAGUNT/SAGUNTO. PLAZA Nº 5</c:v>
                </c:pt>
                <c:pt idx="65">
                  <c:v>SEC.  CIVIL Y DE INSTRUC. DEL T.  DE INSTAN. DE SAGUNT/SAGUNTO. PLAZA Nº 6</c:v>
                </c:pt>
                <c:pt idx="66">
                  <c:v>SEC.  CIVIL Y DE INSTRUC. DEL T.  DE INSTAN. DE SAGUNT/SAGUNTO. PLAZA Nº 7</c:v>
                </c:pt>
                <c:pt idx="67">
                  <c:v>SEC.  CIVIL Y DE INSTRUC. DEL T.  DE INSTAN. DE ALZIRA. PLAZA Nº 1</c:v>
                </c:pt>
                <c:pt idx="68">
                  <c:v>SEC.  CIVIL Y DE INSTRUC. DEL T.  DE INSTAN. DE ALZIRA. PLAZA Nº 2</c:v>
                </c:pt>
                <c:pt idx="69">
                  <c:v>SEC.  CIVIL Y DE INSTRUC. DEL T.  DE INSTAN. DE ALZIRA. PLAZA Nº 3</c:v>
                </c:pt>
                <c:pt idx="70">
                  <c:v>SEC.  CIVIL Y DE INSTRUC. DEL T.  DE INSTAN. DE ALZIRA. PLAZA Nº 4</c:v>
                </c:pt>
                <c:pt idx="71">
                  <c:v>SEC.  CIVIL Y DE INSTRUC. DEL T.  DE INSTAN. DE ALZIRA. PLAZA Nº 5</c:v>
                </c:pt>
                <c:pt idx="72">
                  <c:v>SEC.  CIVIL Y DE INSTRUC. DEL T.  DE INSTAN. DE ALZIRA. PLAZA Nº 6</c:v>
                </c:pt>
                <c:pt idx="73">
                  <c:v>SEC.  CIVIL Y DE INSTRUC. DEL T.  DE INSTAN. DE ALZIRA. PLAZA Nº 7</c:v>
                </c:pt>
                <c:pt idx="74">
                  <c:v>SEC.  CIVIL Y DE INSTRUC. DEL T.  DE INSTAN. DE CARLET. PLAZA Nº 1</c:v>
                </c:pt>
                <c:pt idx="75">
                  <c:v>SEC.  CIVIL Y DE INSTRUC. DEL T.  DE INSTAN. DE CARLET. PLAZA Nº 2</c:v>
                </c:pt>
                <c:pt idx="76">
                  <c:v>SEC.  CIVIL Y DE INSTRUC. DEL T.  DE INSTAN. DE CARLET. PLAZA Nº 3</c:v>
                </c:pt>
                <c:pt idx="77">
                  <c:v>SEC.  CIVIL Y DE INSTRUC. DEL T.  DE INSTAN. DE CARLET. PLAZA Nº 4</c:v>
                </c:pt>
                <c:pt idx="78">
                  <c:v>SEC.  CIVIL Y DE INSTRUC. DEL T.  DE INSTAN. DE XATIVA. PLAZA Nº 1</c:v>
                </c:pt>
                <c:pt idx="79">
                  <c:v>SEC.  CIVIL Y DE INSTRUC. DEL T.  DE INSTAN. DE XATIVA. PLAZA Nº 2</c:v>
                </c:pt>
                <c:pt idx="80">
                  <c:v>SEC.  CIVIL Y DE INSTRUC. DEL T.  DE INSTAN. DE XATIVA. PLAZA Nº 3</c:v>
                </c:pt>
                <c:pt idx="81">
                  <c:v>SEC.  CIVIL Y DE INSTRUC. DEL T.  DE INSTAN. DE XATIVA. PLAZA Nº 4</c:v>
                </c:pt>
                <c:pt idx="82">
                  <c:v>SEC.  CIVIL Y DE INSTRUC. DEL T.  DE INSTAN. DE REQUENA. PLAZA Nº 1</c:v>
                </c:pt>
                <c:pt idx="83">
                  <c:v>SEC.  CIVIL Y DE INSTRUC. DEL T.  DE INSTAN. DE REQUENA. PLAZA Nº 2</c:v>
                </c:pt>
                <c:pt idx="84">
                  <c:v>SEC.  CIVIL Y DE INSTRUC. DEL T.  DE INSTAN. DE REQUENA. PLAZA Nº 3</c:v>
                </c:pt>
                <c:pt idx="85">
                  <c:v>SEC.  CIVIL Y DE INSTRUC. DEL T.  DE INSTAN. DE REQUENA. PLAZA Nº 4</c:v>
                </c:pt>
                <c:pt idx="86">
                  <c:v>SEC.  CIVIL Y DE INSTRUC. DEL T.  DE INSTAN. DE CATARROJA. PLAZA Nº 1</c:v>
                </c:pt>
                <c:pt idx="87">
                  <c:v>SEC.  CIVIL Y DE INSTRUC. DEL T.  DE INSTAN. DE CATARROJA. PLAZA Nº 2</c:v>
                </c:pt>
                <c:pt idx="88">
                  <c:v>SEC.  CIVIL Y DE INSTRUC. DEL T.  DE INSTAN. DE CATARROJA. PLAZA Nº 3</c:v>
                </c:pt>
                <c:pt idx="89">
                  <c:v>SEC.  CIVIL Y DE INSTRUC. DEL T.  DE INSTAN. DE CATARROJA. PLAZA Nº 4</c:v>
                </c:pt>
                <c:pt idx="90">
                  <c:v>SEC.  CIVIL Y DE INSTRUC. DEL T.  DE INSTAN. DE CATARROJA. PLAZA Nº 5</c:v>
                </c:pt>
                <c:pt idx="91">
                  <c:v>SEC.  CIVIL Y DE INSTRUC. DEL T.  DE INSTAN. DE MONTCADA/MONCADA. PLAZA Nº 1</c:v>
                </c:pt>
                <c:pt idx="92">
                  <c:v>SEC.  CIVIL Y DE INSTRUC. DEL T.  DE INSTAN. DE MONTCADA/MONCADA. PLAZA Nº 2</c:v>
                </c:pt>
                <c:pt idx="93">
                  <c:v>SEC.  CIVIL Y DE INSTRUC. DEL T.  DE INSTAN. DE MONTCADA/MONCADA. PLAZA Nº 3</c:v>
                </c:pt>
                <c:pt idx="94">
                  <c:v>SEC.  CIVIL Y DE INSTRUC. DEL T.  DE INSTAN. DE MONTCADA/MONCADA. PLAZA Nº 4</c:v>
                </c:pt>
                <c:pt idx="95">
                  <c:v>SEC.  CIVIL Y DE INSTRUC. DEL T.  DE INSTAN. DE PATERNA. PLAZA Nº 1</c:v>
                </c:pt>
                <c:pt idx="96">
                  <c:v>SEC.  CIVIL Y DE INSTRUC. DEL T.  DE INSTAN. DE PATERNA. PLAZA Nº 2</c:v>
                </c:pt>
                <c:pt idx="97">
                  <c:v>SEC.  CIVIL Y DE INSTRUC. DEL T.  DE INSTAN. DE PATERNA. PLAZA Nº 3</c:v>
                </c:pt>
                <c:pt idx="98">
                  <c:v>SEC.  CIVIL Y DE INSTRUC. DEL T.  DE INSTAN. DE PATERNA. PLAZA Nº 4</c:v>
                </c:pt>
                <c:pt idx="99">
                  <c:v>SEC.  CIVIL Y DE INSTRUC. DEL T.  DE INSTAN. DE PATERNA. PLAZA Nº 5</c:v>
                </c:pt>
                <c:pt idx="100">
                  <c:v>SEC.  CIVIL Y DE INSTRUC. DEL T.  DE INSTAN. DE PATERNA. PLAZA Nº 6</c:v>
                </c:pt>
                <c:pt idx="101">
                  <c:v>SEC.  CIVIL Y DE INSTRUC. DEL T.  DE INSTAN. DE PATERNA. PLAZA Nº 7</c:v>
                </c:pt>
                <c:pt idx="102">
                  <c:v>SEC.  CIVIL Y DE INSTRUC. DEL T.  DE INSTAN. DE QUART DE POBLET. PLAZA Nº 1</c:v>
                </c:pt>
                <c:pt idx="103">
                  <c:v>SEC.  CIVIL Y DE INSTRUC. DEL T.  DE INSTAN. DE QUART DE POBLET. PLAZA Nº 2</c:v>
                </c:pt>
                <c:pt idx="104">
                  <c:v>SEC.  CIVIL Y DE INSTRUC. DEL T.  DE INSTAN. DE QUART DE POBLET. PLAZA Nº 3</c:v>
                </c:pt>
                <c:pt idx="105">
                  <c:v>SEC.  CIVIL Y DE INSTRUC. DEL T.  DE INSTAN. DE MISLATA. PLAZA Nº 1</c:v>
                </c:pt>
                <c:pt idx="106">
                  <c:v>SEC.  CIVIL Y DE INSTRUC. DEL T.  DE INSTAN. DE MISLATA. PLAZA Nº 2</c:v>
                </c:pt>
                <c:pt idx="107">
                  <c:v>SEC.  CIVIL Y DE INSTRUC. DEL T.  DE INSTAN. DE MISLATA. PLAZA Nº 3</c:v>
                </c:pt>
                <c:pt idx="108">
                  <c:v>SEC.  CIVIL Y DE INSTRUC. DEL T.  DE INSTAN. DE MISLATA. PLAZA Nº 4</c:v>
                </c:pt>
                <c:pt idx="109">
                  <c:v>SEC.  CIVIL Y DE INSTRUC. DEL T.  DE INSTAN. DE MASSAMAGRELL. PLAZA Nº 1</c:v>
                </c:pt>
                <c:pt idx="110">
                  <c:v>SEC.  CIVIL Y DE INSTRUC. DEL T.  DE INSTAN. DE MASSAMAGRELL. PLAZA Nº 2</c:v>
                </c:pt>
                <c:pt idx="111">
                  <c:v>SEC.  CIVIL Y DE INSTRUC. DEL T.  DE INSTAN. DE MASSAMAGRELL. PLAZA Nº 3</c:v>
                </c:pt>
                <c:pt idx="112">
                  <c:v>SEC.  CIVIL Y DE INSTRUC. DEL T.  DE INSTAN. DE MASSAMAGRELL. PLAZA Nº 4</c:v>
                </c:pt>
                <c:pt idx="113">
                  <c:v>SEC.  CIVIL Y DE INSTRUC. DEL T.  DE INSTAN. DE PICASSENT. PLAZA Nº 1</c:v>
                </c:pt>
                <c:pt idx="114">
                  <c:v>SEC.  CIVIL Y DE INSTRUC. DEL T.  DE INSTAN. DE PICASSENT. PLAZA Nº 2</c:v>
                </c:pt>
                <c:pt idx="115">
                  <c:v>SEC.  CIVIL Y DE INSTRUC. DEL T.  DE INSTAN. DE PICASSENT. PLAZA Nº 3</c:v>
                </c:pt>
              </c:strCache>
            </c:strRef>
          </c:cat>
          <c:val>
            <c:numRef>
              <c:f>'MIXTOS-PENAL'!$H$5:$H$120</c:f>
              <c:numCache>
                <c:formatCode>#,##0</c:formatCode>
                <c:ptCount val="116"/>
                <c:pt idx="0">
                  <c:v>0</c:v>
                </c:pt>
                <c:pt idx="1">
                  <c:v>12</c:v>
                </c:pt>
                <c:pt idx="2">
                  <c:v>43</c:v>
                </c:pt>
                <c:pt idx="3">
                  <c:v>26</c:v>
                </c:pt>
                <c:pt idx="4">
                  <c:v>27</c:v>
                </c:pt>
                <c:pt idx="5">
                  <c:v>18</c:v>
                </c:pt>
                <c:pt idx="6">
                  <c:v>26</c:v>
                </c:pt>
                <c:pt idx="7">
                  <c:v>19</c:v>
                </c:pt>
                <c:pt idx="8">
                  <c:v>22</c:v>
                </c:pt>
                <c:pt idx="9">
                  <c:v>7</c:v>
                </c:pt>
                <c:pt idx="10">
                  <c:v>21</c:v>
                </c:pt>
                <c:pt idx="11">
                  <c:v>20</c:v>
                </c:pt>
                <c:pt idx="12">
                  <c:v>37</c:v>
                </c:pt>
                <c:pt idx="13">
                  <c:v>12</c:v>
                </c:pt>
                <c:pt idx="14">
                  <c:v>70</c:v>
                </c:pt>
                <c:pt idx="15">
                  <c:v>25</c:v>
                </c:pt>
                <c:pt idx="16">
                  <c:v>38</c:v>
                </c:pt>
                <c:pt idx="17">
                  <c:v>20</c:v>
                </c:pt>
                <c:pt idx="18">
                  <c:v>13</c:v>
                </c:pt>
                <c:pt idx="19">
                  <c:v>36</c:v>
                </c:pt>
                <c:pt idx="20">
                  <c:v>2</c:v>
                </c:pt>
                <c:pt idx="21">
                  <c:v>18</c:v>
                </c:pt>
                <c:pt idx="22">
                  <c:v>25</c:v>
                </c:pt>
                <c:pt idx="23">
                  <c:v>29</c:v>
                </c:pt>
                <c:pt idx="24">
                  <c:v>0</c:v>
                </c:pt>
                <c:pt idx="25">
                  <c:v>11</c:v>
                </c:pt>
                <c:pt idx="26">
                  <c:v>42</c:v>
                </c:pt>
                <c:pt idx="27">
                  <c:v>20</c:v>
                </c:pt>
                <c:pt idx="28">
                  <c:v>19</c:v>
                </c:pt>
                <c:pt idx="29">
                  <c:v>27</c:v>
                </c:pt>
                <c:pt idx="30">
                  <c:v>50</c:v>
                </c:pt>
                <c:pt idx="31">
                  <c:v>4</c:v>
                </c:pt>
                <c:pt idx="32">
                  <c:v>40</c:v>
                </c:pt>
                <c:pt idx="33">
                  <c:v>15</c:v>
                </c:pt>
                <c:pt idx="34">
                  <c:v>2</c:v>
                </c:pt>
                <c:pt idx="35">
                  <c:v>19</c:v>
                </c:pt>
                <c:pt idx="36">
                  <c:v>46</c:v>
                </c:pt>
                <c:pt idx="37">
                  <c:v>9</c:v>
                </c:pt>
                <c:pt idx="38">
                  <c:v>26</c:v>
                </c:pt>
                <c:pt idx="39">
                  <c:v>14</c:v>
                </c:pt>
                <c:pt idx="40">
                  <c:v>40</c:v>
                </c:pt>
                <c:pt idx="41">
                  <c:v>20</c:v>
                </c:pt>
                <c:pt idx="42">
                  <c:v>8</c:v>
                </c:pt>
                <c:pt idx="43">
                  <c:v>25</c:v>
                </c:pt>
                <c:pt idx="44">
                  <c:v>8</c:v>
                </c:pt>
                <c:pt idx="45">
                  <c:v>43</c:v>
                </c:pt>
                <c:pt idx="46">
                  <c:v>18</c:v>
                </c:pt>
                <c:pt idx="47">
                  <c:v>23</c:v>
                </c:pt>
                <c:pt idx="48">
                  <c:v>12</c:v>
                </c:pt>
                <c:pt idx="49">
                  <c:v>10</c:v>
                </c:pt>
                <c:pt idx="50">
                  <c:v>21</c:v>
                </c:pt>
                <c:pt idx="51">
                  <c:v>41</c:v>
                </c:pt>
                <c:pt idx="52">
                  <c:v>17</c:v>
                </c:pt>
                <c:pt idx="53">
                  <c:v>21</c:v>
                </c:pt>
                <c:pt idx="54">
                  <c:v>45</c:v>
                </c:pt>
                <c:pt idx="55">
                  <c:v>30</c:v>
                </c:pt>
                <c:pt idx="56">
                  <c:v>41</c:v>
                </c:pt>
                <c:pt idx="57">
                  <c:v>9</c:v>
                </c:pt>
                <c:pt idx="58">
                  <c:v>2</c:v>
                </c:pt>
                <c:pt idx="59">
                  <c:v>15</c:v>
                </c:pt>
                <c:pt idx="60">
                  <c:v>4</c:v>
                </c:pt>
                <c:pt idx="61">
                  <c:v>20</c:v>
                </c:pt>
                <c:pt idx="62">
                  <c:v>48</c:v>
                </c:pt>
                <c:pt idx="63">
                  <c:v>26</c:v>
                </c:pt>
                <c:pt idx="64">
                  <c:v>18</c:v>
                </c:pt>
                <c:pt idx="65">
                  <c:v>17</c:v>
                </c:pt>
                <c:pt idx="66">
                  <c:v>19</c:v>
                </c:pt>
                <c:pt idx="67">
                  <c:v>30</c:v>
                </c:pt>
                <c:pt idx="68">
                  <c:v>35</c:v>
                </c:pt>
                <c:pt idx="69">
                  <c:v>30</c:v>
                </c:pt>
                <c:pt idx="70">
                  <c:v>8</c:v>
                </c:pt>
                <c:pt idx="71">
                  <c:v>40</c:v>
                </c:pt>
                <c:pt idx="72">
                  <c:v>48</c:v>
                </c:pt>
                <c:pt idx="73">
                  <c:v>33</c:v>
                </c:pt>
                <c:pt idx="74">
                  <c:v>27</c:v>
                </c:pt>
                <c:pt idx="75">
                  <c:v>11</c:v>
                </c:pt>
                <c:pt idx="76">
                  <c:v>31</c:v>
                </c:pt>
                <c:pt idx="77">
                  <c:v>27</c:v>
                </c:pt>
                <c:pt idx="78">
                  <c:v>58</c:v>
                </c:pt>
                <c:pt idx="79">
                  <c:v>35</c:v>
                </c:pt>
                <c:pt idx="80">
                  <c:v>9</c:v>
                </c:pt>
                <c:pt idx="81">
                  <c:v>27</c:v>
                </c:pt>
                <c:pt idx="82">
                  <c:v>29</c:v>
                </c:pt>
                <c:pt idx="83">
                  <c:v>42</c:v>
                </c:pt>
                <c:pt idx="84">
                  <c:v>69</c:v>
                </c:pt>
                <c:pt idx="85">
                  <c:v>20</c:v>
                </c:pt>
                <c:pt idx="86">
                  <c:v>22</c:v>
                </c:pt>
                <c:pt idx="87">
                  <c:v>35</c:v>
                </c:pt>
                <c:pt idx="88">
                  <c:v>41</c:v>
                </c:pt>
                <c:pt idx="89">
                  <c:v>40</c:v>
                </c:pt>
                <c:pt idx="90">
                  <c:v>21</c:v>
                </c:pt>
                <c:pt idx="91">
                  <c:v>25</c:v>
                </c:pt>
                <c:pt idx="92">
                  <c:v>31</c:v>
                </c:pt>
                <c:pt idx="93">
                  <c:v>28</c:v>
                </c:pt>
                <c:pt idx="94">
                  <c:v>5</c:v>
                </c:pt>
                <c:pt idx="95">
                  <c:v>52</c:v>
                </c:pt>
                <c:pt idx="96">
                  <c:v>30</c:v>
                </c:pt>
                <c:pt idx="97">
                  <c:v>59</c:v>
                </c:pt>
                <c:pt idx="98">
                  <c:v>27</c:v>
                </c:pt>
                <c:pt idx="99">
                  <c:v>8</c:v>
                </c:pt>
                <c:pt idx="100">
                  <c:v>66</c:v>
                </c:pt>
                <c:pt idx="101">
                  <c:v>93</c:v>
                </c:pt>
                <c:pt idx="102">
                  <c:v>21</c:v>
                </c:pt>
                <c:pt idx="103">
                  <c:v>88</c:v>
                </c:pt>
                <c:pt idx="104">
                  <c:v>25</c:v>
                </c:pt>
                <c:pt idx="105">
                  <c:v>87</c:v>
                </c:pt>
                <c:pt idx="106">
                  <c:v>35</c:v>
                </c:pt>
                <c:pt idx="107">
                  <c:v>49</c:v>
                </c:pt>
                <c:pt idx="108">
                  <c:v>25</c:v>
                </c:pt>
                <c:pt idx="109">
                  <c:v>16</c:v>
                </c:pt>
                <c:pt idx="110">
                  <c:v>11</c:v>
                </c:pt>
                <c:pt idx="111">
                  <c:v>31</c:v>
                </c:pt>
                <c:pt idx="112">
                  <c:v>19</c:v>
                </c:pt>
                <c:pt idx="113">
                  <c:v>70</c:v>
                </c:pt>
                <c:pt idx="114">
                  <c:v>103</c:v>
                </c:pt>
                <c:pt idx="115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A8F-4896-A446-946AFFA4215F}"/>
            </c:ext>
          </c:extLst>
        </c:ser>
        <c:ser>
          <c:idx val="1"/>
          <c:order val="1"/>
          <c:tx>
            <c:strRef>
              <c:f>'MIXTOS-PENAL'!$I$4</c:f>
              <c:strCache>
                <c:ptCount val="1"/>
                <c:pt idx="0">
                  <c:v>Ejecuciones terminadas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'MIXTOS-PENAL'!$A$5:$A$120</c:f>
              <c:strCache>
                <c:ptCount val="116"/>
                <c:pt idx="0">
                  <c:v>SEC.  CIVIL Y DE INSTRUC. DEL T.  DE INSTAN. DE ALCOI/ALCOY. PLAZA Nº 1</c:v>
                </c:pt>
                <c:pt idx="1">
                  <c:v>SEC.  CIVIL Y DE INSTRUC. DEL T.  DE INSTAN. DE ALCOI/ALCOY. PLAZA Nº 2</c:v>
                </c:pt>
                <c:pt idx="2">
                  <c:v>SEC.  CIVIL Y DE INSTRUC. DEL T.  DE INSTAN. DE ALCOI/ALCOY. PLAZA Nº 3</c:v>
                </c:pt>
                <c:pt idx="3">
                  <c:v>SEC.  CIVIL Y DE INSTRUC. DEL T.  DE INSTAN. DE ALCOI/ALCOY. PLAZA Nº 4</c:v>
                </c:pt>
                <c:pt idx="4">
                  <c:v>SEC.  CIVIL Y DE INSTRUC. DEL T.  DE INSTAN. DE LA VILA JOIOSA/VILLAJOYOSA. PLAZA Nº 1</c:v>
                </c:pt>
                <c:pt idx="5">
                  <c:v>SEC.  CIVIL Y DE INSTRUC. DEL T.  DE INSTAN. DE LA VILA JOIOSA/VILLAJOYOSA. PLAZA Nº 2</c:v>
                </c:pt>
                <c:pt idx="6">
                  <c:v>SEC.  CIVIL Y DE INSTRUC. DEL T.  DE INSTAN. DE LA VILA JOIOSA/VILLAJOYOSA. PLAZA Nº 3</c:v>
                </c:pt>
                <c:pt idx="7">
                  <c:v>SEC.  CIVIL Y DE INSTRUC. DEL T.  DE INSTAN. DE LA VILA JOIOSA/VILLAJOYOSA. PLAZA Nº 4</c:v>
                </c:pt>
                <c:pt idx="8">
                  <c:v>SEC.  CIVIL Y DE INSTRUC. DEL T.  DE INSTAN. DE ELDA. PLAZA Nº 1</c:v>
                </c:pt>
                <c:pt idx="9">
                  <c:v>SEC.  CIVIL Y DE INSTRUC. DEL T.  DE INSTAN. DE ELDA. PLAZA Nº 2</c:v>
                </c:pt>
                <c:pt idx="10">
                  <c:v>SEC.  CIVIL Y DE INSTRUC. DEL T.  DE INSTAN. DE ELDA. PLAZA Nº 3</c:v>
                </c:pt>
                <c:pt idx="11">
                  <c:v>SEC.  CIVIL Y DE INSTRUC. DEL T.  DE INSTAN. DE ELDA. PLAZA Nº 4</c:v>
                </c:pt>
                <c:pt idx="12">
                  <c:v>JDO.  DE 1ª.  INSTAN. E INSTRUCCIÓN Nº.  1 DE VILLENA</c:v>
                </c:pt>
                <c:pt idx="13">
                  <c:v>JDO.  DE 1ª.  INSTAN. E INSTRUCCIÓN Nº.  2 DE VILLENA</c:v>
                </c:pt>
                <c:pt idx="14">
                  <c:v>JDO.  DE 1ª.  INSTAN. E INSTRUCCIÓN Nº.  3 DE VILLENA</c:v>
                </c:pt>
                <c:pt idx="15">
                  <c:v>SEC.  CIVIL Y DE INSTRUC. DEL T.  DE INSTAN. DE SANT VICENT DEL RASPEIG/SAN VICENTE DEL RASPEIG. PLAZA Nº 1</c:v>
                </c:pt>
                <c:pt idx="16">
                  <c:v>SEC.  CIVIL Y DE INSTRUC. DEL T.  DE INSTAN. DE SANT VICENT DEL RASPEIG/SAN VICENTE DEL RASPEIG. PLAZA Nº 2</c:v>
                </c:pt>
                <c:pt idx="17">
                  <c:v>SEC.  CIVIL Y DE INSTRUC. DEL T.  DE INSTAN. DE SANT VICENT DEL RASPEIG/SAN VICENTE DEL RASPEIG. PLAZA Nº 3</c:v>
                </c:pt>
                <c:pt idx="18">
                  <c:v>SEC.  CIVIL Y DE INSTRUC. DEL T.  DE INSTAN. DE SANT VICENT DEL RASPEIG/SAN VICENTE DEL RASPEIG. PLAZA Nº 4</c:v>
                </c:pt>
                <c:pt idx="19">
                  <c:v>SEC.  CIVIL Y DE INSTRUC. DEL T.  DE INSTAN. DE NOVELDA. PLAZA Nº 1</c:v>
                </c:pt>
                <c:pt idx="20">
                  <c:v>SEC.  CIVIL Y DE INSTRUC. DEL T.  DE INSTAN. DE NOVELDA. PLAZA Nº 2</c:v>
                </c:pt>
                <c:pt idx="21">
                  <c:v>SEC.  CIVIL Y DE INSTRUC. DEL T.  DE INSTAN. DE NOVELDA. PLAZA Nº 3</c:v>
                </c:pt>
                <c:pt idx="22">
                  <c:v>SEC.  CIVIL Y DE INSTRUC. DEL T.  DE INSTAN. DE NOVELDA. PLAZA Nº 4</c:v>
                </c:pt>
                <c:pt idx="23">
                  <c:v>SEC.  CIVIL Y DE INSTRUC. DEL T.  DE INSTAN. DE IBI. PLAZA Nº 1</c:v>
                </c:pt>
                <c:pt idx="24">
                  <c:v>SEC.  CIVIL Y DE INSTRUC. DEL T.  DE INSTAN. DE IBI. PLAZA Nº 2</c:v>
                </c:pt>
                <c:pt idx="25">
                  <c:v>SEC.  CIVIL Y DE INSTRUC. DEL T.  DE INSTAN. DE SEGORBE. PLAZA Nº 1</c:v>
                </c:pt>
                <c:pt idx="26">
                  <c:v>JDO.  DE 1ª.  INSTAN. E INSTRUCCIÓN Nº.  1 DE VINARÒS</c:v>
                </c:pt>
                <c:pt idx="27">
                  <c:v>JDO.  DE 1ª.  INSTAN. E INSTRUCCIÓN Nº.  2 DE VINARÒS</c:v>
                </c:pt>
                <c:pt idx="28">
                  <c:v>JDO.  DE 1ª.  INSTAN. E INSTRUCCIÓN Nº.  3 DE VINARÒS</c:v>
                </c:pt>
                <c:pt idx="29">
                  <c:v>JDO.  DE 1ª.  INSTAN. E INSTRUCCIÓN Nº.  4 DE VINARÒS</c:v>
                </c:pt>
                <c:pt idx="30">
                  <c:v>JDO.  DE 1ª.  INSTAN. E INSTRUCCIÓN Nº.  5 DE VINARÒS</c:v>
                </c:pt>
                <c:pt idx="31">
                  <c:v>SEC.  CIVIL Y DE INSTRUC. DEL T.  DE INSTAN. DE NULES. PLAZA Nº 1</c:v>
                </c:pt>
                <c:pt idx="32">
                  <c:v>SEC.  CIVIL Y DE INSTRUC. DEL T.  DE INSTAN. DE NULES. PLAZA Nº 2</c:v>
                </c:pt>
                <c:pt idx="33">
                  <c:v>SEC.  CIVIL Y DE INSTRUC. DEL T.  DE INSTAN. DE NULES. PLAZA Nº 3</c:v>
                </c:pt>
                <c:pt idx="34">
                  <c:v>SEC.  CIVIL Y DE INSTRUC. DEL T.  DE INSTAN. DE NULES. PLAZA Nº 4</c:v>
                </c:pt>
                <c:pt idx="35">
                  <c:v>SEC.  CIVIL Y DE INSTRUC. DEL T.  DE INSTAN. DE NULES. PLAZA Nº 5</c:v>
                </c:pt>
                <c:pt idx="36">
                  <c:v>SEC.  CIVIL Y DE INSTRUC. DEL T.  DE INSTAN. DE NULES. PLAZA Nº 6</c:v>
                </c:pt>
                <c:pt idx="37">
                  <c:v>SEC.  CIVIL Y DE INSTRUC. DEL T.  DE INSTAN. DE VILA-REAL. PLAZA Nº 1</c:v>
                </c:pt>
                <c:pt idx="38">
                  <c:v>SEC.  CIVIL Y DE INSTRUC. DEL T.  DE INSTAN. DE VILA-REAL. PLAZA Nº 2</c:v>
                </c:pt>
                <c:pt idx="39">
                  <c:v>SEC.  CIVIL Y DE INSTRUC. DEL T.  DE INSTAN. DE VILA-REAL. PLAZA Nº 3</c:v>
                </c:pt>
                <c:pt idx="40">
                  <c:v>SEC.  CIVIL Y DE INSTRUC. DEL T.  DE INSTAN. DE VILA-REAL. PLAZA Nº 4</c:v>
                </c:pt>
                <c:pt idx="41">
                  <c:v>SEC.  CIVIL Y DE INSTRUC. DEL T.  DE INSTAN. DE VILA-REAL. PLAZA Nº 5</c:v>
                </c:pt>
                <c:pt idx="42">
                  <c:v>SEC.  CIVIL Y DE INSTRUC. DEL T.  DE INSTAN. DE LLIRIA. PLAZA Nº 1</c:v>
                </c:pt>
                <c:pt idx="43">
                  <c:v>SEC.  CIVIL Y DE INSTRUC. DEL T.  DE INSTAN. DE LLIRIA. PLAZA Nº 2</c:v>
                </c:pt>
                <c:pt idx="44">
                  <c:v>SEC.  CIVIL Y DE INSTRUC. DEL T.  DE INSTAN. DE LLIRIA. PLAZA Nº 3</c:v>
                </c:pt>
                <c:pt idx="45">
                  <c:v>SEC.  CIVIL Y DE INSTRUC. DEL T.  DE INSTAN. DE LLIRIA. PLAZA Nº 4</c:v>
                </c:pt>
                <c:pt idx="46">
                  <c:v>SEC.  CIVIL Y DE INSTRUC. DEL T.  DE INSTAN. DE LLIRIA. PLAZA Nº 5</c:v>
                </c:pt>
                <c:pt idx="47">
                  <c:v>SEC.  CIVIL Y DE INSTRUC. DEL T.  DE INSTAN. DE LLIRIA. PLAZA Nº 6</c:v>
                </c:pt>
                <c:pt idx="48">
                  <c:v>SEC.  CIVIL Y DE INSTRUC. DEL T.  DE INSTAN. DE LLIRIA. PLAZA Nº 7</c:v>
                </c:pt>
                <c:pt idx="49">
                  <c:v>SEC.  CIVIL Y DE INSTRUC. DEL T.  DE INSTAN. DE LLIRIA. PLAZA Nº 8</c:v>
                </c:pt>
                <c:pt idx="50">
                  <c:v>SEC.  CIVIL Y DE INSTRUC. DEL T.  DE INSTAN. DE ONTINYENT. PLAZA Nº 1</c:v>
                </c:pt>
                <c:pt idx="51">
                  <c:v>SEC.  CIVIL Y DE INSTRUC. DEL T.  DE INSTAN. DE ONTINYENT. PLAZA Nº 2</c:v>
                </c:pt>
                <c:pt idx="52">
                  <c:v>SEC.  CIVIL Y DE INSTRUC. DEL T.  DE INSTAN. DE ONTINYENT. PLAZA Nº 3</c:v>
                </c:pt>
                <c:pt idx="53">
                  <c:v>SEC.  CIVIL Y DE INSTRUC. DEL T.  DE INSTAN. DE ONTINYENT. PLAZA Nº 4</c:v>
                </c:pt>
                <c:pt idx="54">
                  <c:v>SEC.  CIVIL Y DE INSTRUC. DEL T.  DE INSTAN. DE SUECA. PLAZA Nº 1</c:v>
                </c:pt>
                <c:pt idx="55">
                  <c:v>SEC.  CIVIL Y DE INSTRUC. DEL T.  DE INSTAN. DE SUECA. PLAZA Nº 2</c:v>
                </c:pt>
                <c:pt idx="56">
                  <c:v>SEC.  CIVIL Y DE INSTRUC. DEL T.  DE INSTAN. DE SUECA. PLAZA Nº 3</c:v>
                </c:pt>
                <c:pt idx="57">
                  <c:v>SEC.  CIVIL Y DE INSTRUC. DEL T.  DE INSTAN. DE SUECA. PLAZA Nº 4</c:v>
                </c:pt>
                <c:pt idx="58">
                  <c:v>SEC.  CIVIL Y DE INSTRUC. DEL T.  DE INSTAN. DE SUECA. PLAZA Nº 5</c:v>
                </c:pt>
                <c:pt idx="59">
                  <c:v>SEC.  CIVIL Y DE INSTRUC. DEL T.  DE INSTAN. DE SUECA. PLAZA Nº 6</c:v>
                </c:pt>
                <c:pt idx="60">
                  <c:v>SEC.  CIVIL Y DE INSTRUC. DEL T.  DE INSTAN. DE SAGUNT/SAGUNTO. PLAZA Nº 1</c:v>
                </c:pt>
                <c:pt idx="61">
                  <c:v>SEC.  CIVIL Y DE INSTRUC. DEL T.  DE INSTAN. DE SAGUNT/SAGUNTO. PLAZA Nº 2</c:v>
                </c:pt>
                <c:pt idx="62">
                  <c:v>SEC.  CIVIL Y DE INSTRUC. DEL T.  DE INSTAN. DE SAGUNT/SAGUNTO. PLAZA Nº 3</c:v>
                </c:pt>
                <c:pt idx="63">
                  <c:v>SEC.  CIVIL Y DE INSTRUC. DEL T.  DE INSTAN. DE SAGUNT/SAGUNTO. PLAZA Nº 4</c:v>
                </c:pt>
                <c:pt idx="64">
                  <c:v>SEC.  CIVIL Y DE INSTRUC. DEL T.  DE INSTAN. DE SAGUNT/SAGUNTO. PLAZA Nº 5</c:v>
                </c:pt>
                <c:pt idx="65">
                  <c:v>SEC.  CIVIL Y DE INSTRUC. DEL T.  DE INSTAN. DE SAGUNT/SAGUNTO. PLAZA Nº 6</c:v>
                </c:pt>
                <c:pt idx="66">
                  <c:v>SEC.  CIVIL Y DE INSTRUC. DEL T.  DE INSTAN. DE SAGUNT/SAGUNTO. PLAZA Nº 7</c:v>
                </c:pt>
                <c:pt idx="67">
                  <c:v>SEC.  CIVIL Y DE INSTRUC. DEL T.  DE INSTAN. DE ALZIRA. PLAZA Nº 1</c:v>
                </c:pt>
                <c:pt idx="68">
                  <c:v>SEC.  CIVIL Y DE INSTRUC. DEL T.  DE INSTAN. DE ALZIRA. PLAZA Nº 2</c:v>
                </c:pt>
                <c:pt idx="69">
                  <c:v>SEC.  CIVIL Y DE INSTRUC. DEL T.  DE INSTAN. DE ALZIRA. PLAZA Nº 3</c:v>
                </c:pt>
                <c:pt idx="70">
                  <c:v>SEC.  CIVIL Y DE INSTRUC. DEL T.  DE INSTAN. DE ALZIRA. PLAZA Nº 4</c:v>
                </c:pt>
                <c:pt idx="71">
                  <c:v>SEC.  CIVIL Y DE INSTRUC. DEL T.  DE INSTAN. DE ALZIRA. PLAZA Nº 5</c:v>
                </c:pt>
                <c:pt idx="72">
                  <c:v>SEC.  CIVIL Y DE INSTRUC. DEL T.  DE INSTAN. DE ALZIRA. PLAZA Nº 6</c:v>
                </c:pt>
                <c:pt idx="73">
                  <c:v>SEC.  CIVIL Y DE INSTRUC. DEL T.  DE INSTAN. DE ALZIRA. PLAZA Nº 7</c:v>
                </c:pt>
                <c:pt idx="74">
                  <c:v>SEC.  CIVIL Y DE INSTRUC. DEL T.  DE INSTAN. DE CARLET. PLAZA Nº 1</c:v>
                </c:pt>
                <c:pt idx="75">
                  <c:v>SEC.  CIVIL Y DE INSTRUC. DEL T.  DE INSTAN. DE CARLET. PLAZA Nº 2</c:v>
                </c:pt>
                <c:pt idx="76">
                  <c:v>SEC.  CIVIL Y DE INSTRUC. DEL T.  DE INSTAN. DE CARLET. PLAZA Nº 3</c:v>
                </c:pt>
                <c:pt idx="77">
                  <c:v>SEC.  CIVIL Y DE INSTRUC. DEL T.  DE INSTAN. DE CARLET. PLAZA Nº 4</c:v>
                </c:pt>
                <c:pt idx="78">
                  <c:v>SEC.  CIVIL Y DE INSTRUC. DEL T.  DE INSTAN. DE XATIVA. PLAZA Nº 1</c:v>
                </c:pt>
                <c:pt idx="79">
                  <c:v>SEC.  CIVIL Y DE INSTRUC. DEL T.  DE INSTAN. DE XATIVA. PLAZA Nº 2</c:v>
                </c:pt>
                <c:pt idx="80">
                  <c:v>SEC.  CIVIL Y DE INSTRUC. DEL T.  DE INSTAN. DE XATIVA. PLAZA Nº 3</c:v>
                </c:pt>
                <c:pt idx="81">
                  <c:v>SEC.  CIVIL Y DE INSTRUC. DEL T.  DE INSTAN. DE XATIVA. PLAZA Nº 4</c:v>
                </c:pt>
                <c:pt idx="82">
                  <c:v>SEC.  CIVIL Y DE INSTRUC. DEL T.  DE INSTAN. DE REQUENA. PLAZA Nº 1</c:v>
                </c:pt>
                <c:pt idx="83">
                  <c:v>SEC.  CIVIL Y DE INSTRUC. DEL T.  DE INSTAN. DE REQUENA. PLAZA Nº 2</c:v>
                </c:pt>
                <c:pt idx="84">
                  <c:v>SEC.  CIVIL Y DE INSTRUC. DEL T.  DE INSTAN. DE REQUENA. PLAZA Nº 3</c:v>
                </c:pt>
                <c:pt idx="85">
                  <c:v>SEC.  CIVIL Y DE INSTRUC. DEL T.  DE INSTAN. DE REQUENA. PLAZA Nº 4</c:v>
                </c:pt>
                <c:pt idx="86">
                  <c:v>SEC.  CIVIL Y DE INSTRUC. DEL T.  DE INSTAN. DE CATARROJA. PLAZA Nº 1</c:v>
                </c:pt>
                <c:pt idx="87">
                  <c:v>SEC.  CIVIL Y DE INSTRUC. DEL T.  DE INSTAN. DE CATARROJA. PLAZA Nº 2</c:v>
                </c:pt>
                <c:pt idx="88">
                  <c:v>SEC.  CIVIL Y DE INSTRUC. DEL T.  DE INSTAN. DE CATARROJA. PLAZA Nº 3</c:v>
                </c:pt>
                <c:pt idx="89">
                  <c:v>SEC.  CIVIL Y DE INSTRUC. DEL T.  DE INSTAN. DE CATARROJA. PLAZA Nº 4</c:v>
                </c:pt>
                <c:pt idx="90">
                  <c:v>SEC.  CIVIL Y DE INSTRUC. DEL T.  DE INSTAN. DE CATARROJA. PLAZA Nº 5</c:v>
                </c:pt>
                <c:pt idx="91">
                  <c:v>SEC.  CIVIL Y DE INSTRUC. DEL T.  DE INSTAN. DE MONTCADA/MONCADA. PLAZA Nº 1</c:v>
                </c:pt>
                <c:pt idx="92">
                  <c:v>SEC.  CIVIL Y DE INSTRUC. DEL T.  DE INSTAN. DE MONTCADA/MONCADA. PLAZA Nº 2</c:v>
                </c:pt>
                <c:pt idx="93">
                  <c:v>SEC.  CIVIL Y DE INSTRUC. DEL T.  DE INSTAN. DE MONTCADA/MONCADA. PLAZA Nº 3</c:v>
                </c:pt>
                <c:pt idx="94">
                  <c:v>SEC.  CIVIL Y DE INSTRUC. DEL T.  DE INSTAN. DE MONTCADA/MONCADA. PLAZA Nº 4</c:v>
                </c:pt>
                <c:pt idx="95">
                  <c:v>SEC.  CIVIL Y DE INSTRUC. DEL T.  DE INSTAN. DE PATERNA. PLAZA Nº 1</c:v>
                </c:pt>
                <c:pt idx="96">
                  <c:v>SEC.  CIVIL Y DE INSTRUC. DEL T.  DE INSTAN. DE PATERNA. PLAZA Nº 2</c:v>
                </c:pt>
                <c:pt idx="97">
                  <c:v>SEC.  CIVIL Y DE INSTRUC. DEL T.  DE INSTAN. DE PATERNA. PLAZA Nº 3</c:v>
                </c:pt>
                <c:pt idx="98">
                  <c:v>SEC.  CIVIL Y DE INSTRUC. DEL T.  DE INSTAN. DE PATERNA. PLAZA Nº 4</c:v>
                </c:pt>
                <c:pt idx="99">
                  <c:v>SEC.  CIVIL Y DE INSTRUC. DEL T.  DE INSTAN. DE PATERNA. PLAZA Nº 5</c:v>
                </c:pt>
                <c:pt idx="100">
                  <c:v>SEC.  CIVIL Y DE INSTRUC. DEL T.  DE INSTAN. DE PATERNA. PLAZA Nº 6</c:v>
                </c:pt>
                <c:pt idx="101">
                  <c:v>SEC.  CIVIL Y DE INSTRUC. DEL T.  DE INSTAN. DE PATERNA. PLAZA Nº 7</c:v>
                </c:pt>
                <c:pt idx="102">
                  <c:v>SEC.  CIVIL Y DE INSTRUC. DEL T.  DE INSTAN. DE QUART DE POBLET. PLAZA Nº 1</c:v>
                </c:pt>
                <c:pt idx="103">
                  <c:v>SEC.  CIVIL Y DE INSTRUC. DEL T.  DE INSTAN. DE QUART DE POBLET. PLAZA Nº 2</c:v>
                </c:pt>
                <c:pt idx="104">
                  <c:v>SEC.  CIVIL Y DE INSTRUC. DEL T.  DE INSTAN. DE QUART DE POBLET. PLAZA Nº 3</c:v>
                </c:pt>
                <c:pt idx="105">
                  <c:v>SEC.  CIVIL Y DE INSTRUC. DEL T.  DE INSTAN. DE MISLATA. PLAZA Nº 1</c:v>
                </c:pt>
                <c:pt idx="106">
                  <c:v>SEC.  CIVIL Y DE INSTRUC. DEL T.  DE INSTAN. DE MISLATA. PLAZA Nº 2</c:v>
                </c:pt>
                <c:pt idx="107">
                  <c:v>SEC.  CIVIL Y DE INSTRUC. DEL T.  DE INSTAN. DE MISLATA. PLAZA Nº 3</c:v>
                </c:pt>
                <c:pt idx="108">
                  <c:v>SEC.  CIVIL Y DE INSTRUC. DEL T.  DE INSTAN. DE MISLATA. PLAZA Nº 4</c:v>
                </c:pt>
                <c:pt idx="109">
                  <c:v>SEC.  CIVIL Y DE INSTRUC. DEL T.  DE INSTAN. DE MASSAMAGRELL. PLAZA Nº 1</c:v>
                </c:pt>
                <c:pt idx="110">
                  <c:v>SEC.  CIVIL Y DE INSTRUC. DEL T.  DE INSTAN. DE MASSAMAGRELL. PLAZA Nº 2</c:v>
                </c:pt>
                <c:pt idx="111">
                  <c:v>SEC.  CIVIL Y DE INSTRUC. DEL T.  DE INSTAN. DE MASSAMAGRELL. PLAZA Nº 3</c:v>
                </c:pt>
                <c:pt idx="112">
                  <c:v>SEC.  CIVIL Y DE INSTRUC. DEL T.  DE INSTAN. DE MASSAMAGRELL. PLAZA Nº 4</c:v>
                </c:pt>
                <c:pt idx="113">
                  <c:v>SEC.  CIVIL Y DE INSTRUC. DEL T.  DE INSTAN. DE PICASSENT. PLAZA Nº 1</c:v>
                </c:pt>
                <c:pt idx="114">
                  <c:v>SEC.  CIVIL Y DE INSTRUC. DEL T.  DE INSTAN. DE PICASSENT. PLAZA Nº 2</c:v>
                </c:pt>
                <c:pt idx="115">
                  <c:v>SEC.  CIVIL Y DE INSTRUC. DEL T.  DE INSTAN. DE PICASSENT. PLAZA Nº 3</c:v>
                </c:pt>
              </c:strCache>
            </c:strRef>
          </c:cat>
          <c:val>
            <c:numRef>
              <c:f>'MIXTOS-PENAL'!$I$5:$I$120</c:f>
              <c:numCache>
                <c:formatCode>#,##0</c:formatCode>
                <c:ptCount val="116"/>
                <c:pt idx="0">
                  <c:v>20</c:v>
                </c:pt>
                <c:pt idx="1">
                  <c:v>3</c:v>
                </c:pt>
                <c:pt idx="2">
                  <c:v>37</c:v>
                </c:pt>
                <c:pt idx="3">
                  <c:v>31</c:v>
                </c:pt>
                <c:pt idx="4">
                  <c:v>68</c:v>
                </c:pt>
                <c:pt idx="5">
                  <c:v>46</c:v>
                </c:pt>
                <c:pt idx="6">
                  <c:v>16</c:v>
                </c:pt>
                <c:pt idx="7">
                  <c:v>22</c:v>
                </c:pt>
                <c:pt idx="8">
                  <c:v>27</c:v>
                </c:pt>
                <c:pt idx="9">
                  <c:v>18</c:v>
                </c:pt>
                <c:pt idx="10">
                  <c:v>15</c:v>
                </c:pt>
                <c:pt idx="11">
                  <c:v>9</c:v>
                </c:pt>
                <c:pt idx="12">
                  <c:v>24</c:v>
                </c:pt>
                <c:pt idx="13">
                  <c:v>23</c:v>
                </c:pt>
                <c:pt idx="14">
                  <c:v>6</c:v>
                </c:pt>
                <c:pt idx="15">
                  <c:v>27</c:v>
                </c:pt>
                <c:pt idx="16">
                  <c:v>10</c:v>
                </c:pt>
                <c:pt idx="17">
                  <c:v>23</c:v>
                </c:pt>
                <c:pt idx="18">
                  <c:v>14</c:v>
                </c:pt>
                <c:pt idx="19">
                  <c:v>37</c:v>
                </c:pt>
                <c:pt idx="20">
                  <c:v>4</c:v>
                </c:pt>
                <c:pt idx="21">
                  <c:v>14</c:v>
                </c:pt>
                <c:pt idx="22">
                  <c:v>10</c:v>
                </c:pt>
                <c:pt idx="23">
                  <c:v>40</c:v>
                </c:pt>
                <c:pt idx="24">
                  <c:v>2</c:v>
                </c:pt>
                <c:pt idx="25">
                  <c:v>19</c:v>
                </c:pt>
                <c:pt idx="26">
                  <c:v>37</c:v>
                </c:pt>
                <c:pt idx="27">
                  <c:v>19</c:v>
                </c:pt>
                <c:pt idx="28">
                  <c:v>10</c:v>
                </c:pt>
                <c:pt idx="29">
                  <c:v>37</c:v>
                </c:pt>
                <c:pt idx="30">
                  <c:v>18</c:v>
                </c:pt>
                <c:pt idx="31">
                  <c:v>23</c:v>
                </c:pt>
                <c:pt idx="32">
                  <c:v>76</c:v>
                </c:pt>
                <c:pt idx="33">
                  <c:v>1</c:v>
                </c:pt>
                <c:pt idx="34">
                  <c:v>6</c:v>
                </c:pt>
                <c:pt idx="35">
                  <c:v>17</c:v>
                </c:pt>
                <c:pt idx="36">
                  <c:v>6</c:v>
                </c:pt>
                <c:pt idx="37">
                  <c:v>22</c:v>
                </c:pt>
                <c:pt idx="38">
                  <c:v>17</c:v>
                </c:pt>
                <c:pt idx="39">
                  <c:v>17</c:v>
                </c:pt>
                <c:pt idx="40">
                  <c:v>16</c:v>
                </c:pt>
                <c:pt idx="41">
                  <c:v>11</c:v>
                </c:pt>
                <c:pt idx="42">
                  <c:v>17</c:v>
                </c:pt>
                <c:pt idx="43">
                  <c:v>40</c:v>
                </c:pt>
                <c:pt idx="44">
                  <c:v>13</c:v>
                </c:pt>
                <c:pt idx="45">
                  <c:v>29</c:v>
                </c:pt>
                <c:pt idx="46">
                  <c:v>6</c:v>
                </c:pt>
                <c:pt idx="47">
                  <c:v>22</c:v>
                </c:pt>
                <c:pt idx="48">
                  <c:v>14</c:v>
                </c:pt>
                <c:pt idx="49">
                  <c:v>6</c:v>
                </c:pt>
                <c:pt idx="50">
                  <c:v>20</c:v>
                </c:pt>
                <c:pt idx="51">
                  <c:v>13</c:v>
                </c:pt>
                <c:pt idx="52">
                  <c:v>55</c:v>
                </c:pt>
                <c:pt idx="53">
                  <c:v>13</c:v>
                </c:pt>
                <c:pt idx="54">
                  <c:v>22</c:v>
                </c:pt>
                <c:pt idx="55">
                  <c:v>24</c:v>
                </c:pt>
                <c:pt idx="56">
                  <c:v>21</c:v>
                </c:pt>
                <c:pt idx="57">
                  <c:v>8</c:v>
                </c:pt>
                <c:pt idx="58">
                  <c:v>3</c:v>
                </c:pt>
                <c:pt idx="59">
                  <c:v>3</c:v>
                </c:pt>
                <c:pt idx="60">
                  <c:v>6</c:v>
                </c:pt>
                <c:pt idx="61">
                  <c:v>6</c:v>
                </c:pt>
                <c:pt idx="62">
                  <c:v>28</c:v>
                </c:pt>
                <c:pt idx="63">
                  <c:v>33</c:v>
                </c:pt>
                <c:pt idx="64">
                  <c:v>23</c:v>
                </c:pt>
                <c:pt idx="65">
                  <c:v>10</c:v>
                </c:pt>
                <c:pt idx="66">
                  <c:v>7</c:v>
                </c:pt>
                <c:pt idx="67">
                  <c:v>32</c:v>
                </c:pt>
                <c:pt idx="68">
                  <c:v>39</c:v>
                </c:pt>
                <c:pt idx="69">
                  <c:v>50</c:v>
                </c:pt>
                <c:pt idx="70">
                  <c:v>28</c:v>
                </c:pt>
                <c:pt idx="71">
                  <c:v>38</c:v>
                </c:pt>
                <c:pt idx="72">
                  <c:v>30</c:v>
                </c:pt>
                <c:pt idx="73">
                  <c:v>42</c:v>
                </c:pt>
                <c:pt idx="74">
                  <c:v>13</c:v>
                </c:pt>
                <c:pt idx="75">
                  <c:v>8</c:v>
                </c:pt>
                <c:pt idx="76">
                  <c:v>19</c:v>
                </c:pt>
                <c:pt idx="77">
                  <c:v>18</c:v>
                </c:pt>
                <c:pt idx="78">
                  <c:v>46</c:v>
                </c:pt>
                <c:pt idx="79">
                  <c:v>21</c:v>
                </c:pt>
                <c:pt idx="80">
                  <c:v>14</c:v>
                </c:pt>
                <c:pt idx="81">
                  <c:v>22</c:v>
                </c:pt>
                <c:pt idx="82">
                  <c:v>9</c:v>
                </c:pt>
                <c:pt idx="83">
                  <c:v>29</c:v>
                </c:pt>
                <c:pt idx="84">
                  <c:v>9</c:v>
                </c:pt>
                <c:pt idx="85">
                  <c:v>20</c:v>
                </c:pt>
                <c:pt idx="86">
                  <c:v>88</c:v>
                </c:pt>
                <c:pt idx="87">
                  <c:v>23</c:v>
                </c:pt>
                <c:pt idx="88">
                  <c:v>13</c:v>
                </c:pt>
                <c:pt idx="89">
                  <c:v>68</c:v>
                </c:pt>
                <c:pt idx="90">
                  <c:v>22</c:v>
                </c:pt>
                <c:pt idx="91">
                  <c:v>32</c:v>
                </c:pt>
                <c:pt idx="92">
                  <c:v>35</c:v>
                </c:pt>
                <c:pt idx="93">
                  <c:v>25</c:v>
                </c:pt>
                <c:pt idx="94">
                  <c:v>12</c:v>
                </c:pt>
                <c:pt idx="95">
                  <c:v>46</c:v>
                </c:pt>
                <c:pt idx="96">
                  <c:v>40</c:v>
                </c:pt>
                <c:pt idx="97">
                  <c:v>51</c:v>
                </c:pt>
                <c:pt idx="98">
                  <c:v>31</c:v>
                </c:pt>
                <c:pt idx="99">
                  <c:v>2</c:v>
                </c:pt>
                <c:pt idx="100">
                  <c:v>39</c:v>
                </c:pt>
                <c:pt idx="101">
                  <c:v>52</c:v>
                </c:pt>
                <c:pt idx="102">
                  <c:v>45</c:v>
                </c:pt>
                <c:pt idx="103">
                  <c:v>35</c:v>
                </c:pt>
                <c:pt idx="104">
                  <c:v>30</c:v>
                </c:pt>
                <c:pt idx="105">
                  <c:v>61</c:v>
                </c:pt>
                <c:pt idx="106">
                  <c:v>43</c:v>
                </c:pt>
                <c:pt idx="107">
                  <c:v>32</c:v>
                </c:pt>
                <c:pt idx="108">
                  <c:v>25</c:v>
                </c:pt>
                <c:pt idx="109">
                  <c:v>15</c:v>
                </c:pt>
                <c:pt idx="110">
                  <c:v>15</c:v>
                </c:pt>
                <c:pt idx="111">
                  <c:v>12</c:v>
                </c:pt>
                <c:pt idx="112">
                  <c:v>5</c:v>
                </c:pt>
                <c:pt idx="113">
                  <c:v>17</c:v>
                </c:pt>
                <c:pt idx="114">
                  <c:v>99</c:v>
                </c:pt>
                <c:pt idx="115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A8F-4896-A446-946AFFA4215F}"/>
            </c:ext>
          </c:extLst>
        </c:ser>
        <c:ser>
          <c:idx val="2"/>
          <c:order val="2"/>
          <c:tx>
            <c:strRef>
              <c:f>'MIXTOS-PENAL'!$J$4</c:f>
              <c:strCache>
                <c:ptCount val="1"/>
                <c:pt idx="0">
                  <c:v>Ejecuciones en trámite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'MIXTOS-PENAL'!$A$5:$A$120</c:f>
              <c:strCache>
                <c:ptCount val="116"/>
                <c:pt idx="0">
                  <c:v>SEC.  CIVIL Y DE INSTRUC. DEL T.  DE INSTAN. DE ALCOI/ALCOY. PLAZA Nº 1</c:v>
                </c:pt>
                <c:pt idx="1">
                  <c:v>SEC.  CIVIL Y DE INSTRUC. DEL T.  DE INSTAN. DE ALCOI/ALCOY. PLAZA Nº 2</c:v>
                </c:pt>
                <c:pt idx="2">
                  <c:v>SEC.  CIVIL Y DE INSTRUC. DEL T.  DE INSTAN. DE ALCOI/ALCOY. PLAZA Nº 3</c:v>
                </c:pt>
                <c:pt idx="3">
                  <c:v>SEC.  CIVIL Y DE INSTRUC. DEL T.  DE INSTAN. DE ALCOI/ALCOY. PLAZA Nº 4</c:v>
                </c:pt>
                <c:pt idx="4">
                  <c:v>SEC.  CIVIL Y DE INSTRUC. DEL T.  DE INSTAN. DE LA VILA JOIOSA/VILLAJOYOSA. PLAZA Nº 1</c:v>
                </c:pt>
                <c:pt idx="5">
                  <c:v>SEC.  CIVIL Y DE INSTRUC. DEL T.  DE INSTAN. DE LA VILA JOIOSA/VILLAJOYOSA. PLAZA Nº 2</c:v>
                </c:pt>
                <c:pt idx="6">
                  <c:v>SEC.  CIVIL Y DE INSTRUC. DEL T.  DE INSTAN. DE LA VILA JOIOSA/VILLAJOYOSA. PLAZA Nº 3</c:v>
                </c:pt>
                <c:pt idx="7">
                  <c:v>SEC.  CIVIL Y DE INSTRUC. DEL T.  DE INSTAN. DE LA VILA JOIOSA/VILLAJOYOSA. PLAZA Nº 4</c:v>
                </c:pt>
                <c:pt idx="8">
                  <c:v>SEC.  CIVIL Y DE INSTRUC. DEL T.  DE INSTAN. DE ELDA. PLAZA Nº 1</c:v>
                </c:pt>
                <c:pt idx="9">
                  <c:v>SEC.  CIVIL Y DE INSTRUC. DEL T.  DE INSTAN. DE ELDA. PLAZA Nº 2</c:v>
                </c:pt>
                <c:pt idx="10">
                  <c:v>SEC.  CIVIL Y DE INSTRUC. DEL T.  DE INSTAN. DE ELDA. PLAZA Nº 3</c:v>
                </c:pt>
                <c:pt idx="11">
                  <c:v>SEC.  CIVIL Y DE INSTRUC. DEL T.  DE INSTAN. DE ELDA. PLAZA Nº 4</c:v>
                </c:pt>
                <c:pt idx="12">
                  <c:v>JDO.  DE 1ª.  INSTAN. E INSTRUCCIÓN Nº.  1 DE VILLENA</c:v>
                </c:pt>
                <c:pt idx="13">
                  <c:v>JDO.  DE 1ª.  INSTAN. E INSTRUCCIÓN Nº.  2 DE VILLENA</c:v>
                </c:pt>
                <c:pt idx="14">
                  <c:v>JDO.  DE 1ª.  INSTAN. E INSTRUCCIÓN Nº.  3 DE VILLENA</c:v>
                </c:pt>
                <c:pt idx="15">
                  <c:v>SEC.  CIVIL Y DE INSTRUC. DEL T.  DE INSTAN. DE SANT VICENT DEL RASPEIG/SAN VICENTE DEL RASPEIG. PLAZA Nº 1</c:v>
                </c:pt>
                <c:pt idx="16">
                  <c:v>SEC.  CIVIL Y DE INSTRUC. DEL T.  DE INSTAN. DE SANT VICENT DEL RASPEIG/SAN VICENTE DEL RASPEIG. PLAZA Nº 2</c:v>
                </c:pt>
                <c:pt idx="17">
                  <c:v>SEC.  CIVIL Y DE INSTRUC. DEL T.  DE INSTAN. DE SANT VICENT DEL RASPEIG/SAN VICENTE DEL RASPEIG. PLAZA Nº 3</c:v>
                </c:pt>
                <c:pt idx="18">
                  <c:v>SEC.  CIVIL Y DE INSTRUC. DEL T.  DE INSTAN. DE SANT VICENT DEL RASPEIG/SAN VICENTE DEL RASPEIG. PLAZA Nº 4</c:v>
                </c:pt>
                <c:pt idx="19">
                  <c:v>SEC.  CIVIL Y DE INSTRUC. DEL T.  DE INSTAN. DE NOVELDA. PLAZA Nº 1</c:v>
                </c:pt>
                <c:pt idx="20">
                  <c:v>SEC.  CIVIL Y DE INSTRUC. DEL T.  DE INSTAN. DE NOVELDA. PLAZA Nº 2</c:v>
                </c:pt>
                <c:pt idx="21">
                  <c:v>SEC.  CIVIL Y DE INSTRUC. DEL T.  DE INSTAN. DE NOVELDA. PLAZA Nº 3</c:v>
                </c:pt>
                <c:pt idx="22">
                  <c:v>SEC.  CIVIL Y DE INSTRUC. DEL T.  DE INSTAN. DE NOVELDA. PLAZA Nº 4</c:v>
                </c:pt>
                <c:pt idx="23">
                  <c:v>SEC.  CIVIL Y DE INSTRUC. DEL T.  DE INSTAN. DE IBI. PLAZA Nº 1</c:v>
                </c:pt>
                <c:pt idx="24">
                  <c:v>SEC.  CIVIL Y DE INSTRUC. DEL T.  DE INSTAN. DE IBI. PLAZA Nº 2</c:v>
                </c:pt>
                <c:pt idx="25">
                  <c:v>SEC.  CIVIL Y DE INSTRUC. DEL T.  DE INSTAN. DE SEGORBE. PLAZA Nº 1</c:v>
                </c:pt>
                <c:pt idx="26">
                  <c:v>JDO.  DE 1ª.  INSTAN. E INSTRUCCIÓN Nº.  1 DE VINARÒS</c:v>
                </c:pt>
                <c:pt idx="27">
                  <c:v>JDO.  DE 1ª.  INSTAN. E INSTRUCCIÓN Nº.  2 DE VINARÒS</c:v>
                </c:pt>
                <c:pt idx="28">
                  <c:v>JDO.  DE 1ª.  INSTAN. E INSTRUCCIÓN Nº.  3 DE VINARÒS</c:v>
                </c:pt>
                <c:pt idx="29">
                  <c:v>JDO.  DE 1ª.  INSTAN. E INSTRUCCIÓN Nº.  4 DE VINARÒS</c:v>
                </c:pt>
                <c:pt idx="30">
                  <c:v>JDO.  DE 1ª.  INSTAN. E INSTRUCCIÓN Nº.  5 DE VINARÒS</c:v>
                </c:pt>
                <c:pt idx="31">
                  <c:v>SEC.  CIVIL Y DE INSTRUC. DEL T.  DE INSTAN. DE NULES. PLAZA Nº 1</c:v>
                </c:pt>
                <c:pt idx="32">
                  <c:v>SEC.  CIVIL Y DE INSTRUC. DEL T.  DE INSTAN. DE NULES. PLAZA Nº 2</c:v>
                </c:pt>
                <c:pt idx="33">
                  <c:v>SEC.  CIVIL Y DE INSTRUC. DEL T.  DE INSTAN. DE NULES. PLAZA Nº 3</c:v>
                </c:pt>
                <c:pt idx="34">
                  <c:v>SEC.  CIVIL Y DE INSTRUC. DEL T.  DE INSTAN. DE NULES. PLAZA Nº 4</c:v>
                </c:pt>
                <c:pt idx="35">
                  <c:v>SEC.  CIVIL Y DE INSTRUC. DEL T.  DE INSTAN. DE NULES. PLAZA Nº 5</c:v>
                </c:pt>
                <c:pt idx="36">
                  <c:v>SEC.  CIVIL Y DE INSTRUC. DEL T.  DE INSTAN. DE NULES. PLAZA Nº 6</c:v>
                </c:pt>
                <c:pt idx="37">
                  <c:v>SEC.  CIVIL Y DE INSTRUC. DEL T.  DE INSTAN. DE VILA-REAL. PLAZA Nº 1</c:v>
                </c:pt>
                <c:pt idx="38">
                  <c:v>SEC.  CIVIL Y DE INSTRUC. DEL T.  DE INSTAN. DE VILA-REAL. PLAZA Nº 2</c:v>
                </c:pt>
                <c:pt idx="39">
                  <c:v>SEC.  CIVIL Y DE INSTRUC. DEL T.  DE INSTAN. DE VILA-REAL. PLAZA Nº 3</c:v>
                </c:pt>
                <c:pt idx="40">
                  <c:v>SEC.  CIVIL Y DE INSTRUC. DEL T.  DE INSTAN. DE VILA-REAL. PLAZA Nº 4</c:v>
                </c:pt>
                <c:pt idx="41">
                  <c:v>SEC.  CIVIL Y DE INSTRUC. DEL T.  DE INSTAN. DE VILA-REAL. PLAZA Nº 5</c:v>
                </c:pt>
                <c:pt idx="42">
                  <c:v>SEC.  CIVIL Y DE INSTRUC. DEL T.  DE INSTAN. DE LLIRIA. PLAZA Nº 1</c:v>
                </c:pt>
                <c:pt idx="43">
                  <c:v>SEC.  CIVIL Y DE INSTRUC. DEL T.  DE INSTAN. DE LLIRIA. PLAZA Nº 2</c:v>
                </c:pt>
                <c:pt idx="44">
                  <c:v>SEC.  CIVIL Y DE INSTRUC. DEL T.  DE INSTAN. DE LLIRIA. PLAZA Nº 3</c:v>
                </c:pt>
                <c:pt idx="45">
                  <c:v>SEC.  CIVIL Y DE INSTRUC. DEL T.  DE INSTAN. DE LLIRIA. PLAZA Nº 4</c:v>
                </c:pt>
                <c:pt idx="46">
                  <c:v>SEC.  CIVIL Y DE INSTRUC. DEL T.  DE INSTAN. DE LLIRIA. PLAZA Nº 5</c:v>
                </c:pt>
                <c:pt idx="47">
                  <c:v>SEC.  CIVIL Y DE INSTRUC. DEL T.  DE INSTAN. DE LLIRIA. PLAZA Nº 6</c:v>
                </c:pt>
                <c:pt idx="48">
                  <c:v>SEC.  CIVIL Y DE INSTRUC. DEL T.  DE INSTAN. DE LLIRIA. PLAZA Nº 7</c:v>
                </c:pt>
                <c:pt idx="49">
                  <c:v>SEC.  CIVIL Y DE INSTRUC. DEL T.  DE INSTAN. DE LLIRIA. PLAZA Nº 8</c:v>
                </c:pt>
                <c:pt idx="50">
                  <c:v>SEC.  CIVIL Y DE INSTRUC. DEL T.  DE INSTAN. DE ONTINYENT. PLAZA Nº 1</c:v>
                </c:pt>
                <c:pt idx="51">
                  <c:v>SEC.  CIVIL Y DE INSTRUC. DEL T.  DE INSTAN. DE ONTINYENT. PLAZA Nº 2</c:v>
                </c:pt>
                <c:pt idx="52">
                  <c:v>SEC.  CIVIL Y DE INSTRUC. DEL T.  DE INSTAN. DE ONTINYENT. PLAZA Nº 3</c:v>
                </c:pt>
                <c:pt idx="53">
                  <c:v>SEC.  CIVIL Y DE INSTRUC. DEL T.  DE INSTAN. DE ONTINYENT. PLAZA Nº 4</c:v>
                </c:pt>
                <c:pt idx="54">
                  <c:v>SEC.  CIVIL Y DE INSTRUC. DEL T.  DE INSTAN. DE SUECA. PLAZA Nº 1</c:v>
                </c:pt>
                <c:pt idx="55">
                  <c:v>SEC.  CIVIL Y DE INSTRUC. DEL T.  DE INSTAN. DE SUECA. PLAZA Nº 2</c:v>
                </c:pt>
                <c:pt idx="56">
                  <c:v>SEC.  CIVIL Y DE INSTRUC. DEL T.  DE INSTAN. DE SUECA. PLAZA Nº 3</c:v>
                </c:pt>
                <c:pt idx="57">
                  <c:v>SEC.  CIVIL Y DE INSTRUC. DEL T.  DE INSTAN. DE SUECA. PLAZA Nº 4</c:v>
                </c:pt>
                <c:pt idx="58">
                  <c:v>SEC.  CIVIL Y DE INSTRUC. DEL T.  DE INSTAN. DE SUECA. PLAZA Nº 5</c:v>
                </c:pt>
                <c:pt idx="59">
                  <c:v>SEC.  CIVIL Y DE INSTRUC. DEL T.  DE INSTAN. DE SUECA. PLAZA Nº 6</c:v>
                </c:pt>
                <c:pt idx="60">
                  <c:v>SEC.  CIVIL Y DE INSTRUC. DEL T.  DE INSTAN. DE SAGUNT/SAGUNTO. PLAZA Nº 1</c:v>
                </c:pt>
                <c:pt idx="61">
                  <c:v>SEC.  CIVIL Y DE INSTRUC. DEL T.  DE INSTAN. DE SAGUNT/SAGUNTO. PLAZA Nº 2</c:v>
                </c:pt>
                <c:pt idx="62">
                  <c:v>SEC.  CIVIL Y DE INSTRUC. DEL T.  DE INSTAN. DE SAGUNT/SAGUNTO. PLAZA Nº 3</c:v>
                </c:pt>
                <c:pt idx="63">
                  <c:v>SEC.  CIVIL Y DE INSTRUC. DEL T.  DE INSTAN. DE SAGUNT/SAGUNTO. PLAZA Nº 4</c:v>
                </c:pt>
                <c:pt idx="64">
                  <c:v>SEC.  CIVIL Y DE INSTRUC. DEL T.  DE INSTAN. DE SAGUNT/SAGUNTO. PLAZA Nº 5</c:v>
                </c:pt>
                <c:pt idx="65">
                  <c:v>SEC.  CIVIL Y DE INSTRUC. DEL T.  DE INSTAN. DE SAGUNT/SAGUNTO. PLAZA Nº 6</c:v>
                </c:pt>
                <c:pt idx="66">
                  <c:v>SEC.  CIVIL Y DE INSTRUC. DEL T.  DE INSTAN. DE SAGUNT/SAGUNTO. PLAZA Nº 7</c:v>
                </c:pt>
                <c:pt idx="67">
                  <c:v>SEC.  CIVIL Y DE INSTRUC. DEL T.  DE INSTAN. DE ALZIRA. PLAZA Nº 1</c:v>
                </c:pt>
                <c:pt idx="68">
                  <c:v>SEC.  CIVIL Y DE INSTRUC. DEL T.  DE INSTAN. DE ALZIRA. PLAZA Nº 2</c:v>
                </c:pt>
                <c:pt idx="69">
                  <c:v>SEC.  CIVIL Y DE INSTRUC. DEL T.  DE INSTAN. DE ALZIRA. PLAZA Nº 3</c:v>
                </c:pt>
                <c:pt idx="70">
                  <c:v>SEC.  CIVIL Y DE INSTRUC. DEL T.  DE INSTAN. DE ALZIRA. PLAZA Nº 4</c:v>
                </c:pt>
                <c:pt idx="71">
                  <c:v>SEC.  CIVIL Y DE INSTRUC. DEL T.  DE INSTAN. DE ALZIRA. PLAZA Nº 5</c:v>
                </c:pt>
                <c:pt idx="72">
                  <c:v>SEC.  CIVIL Y DE INSTRUC. DEL T.  DE INSTAN. DE ALZIRA. PLAZA Nº 6</c:v>
                </c:pt>
                <c:pt idx="73">
                  <c:v>SEC.  CIVIL Y DE INSTRUC. DEL T.  DE INSTAN. DE ALZIRA. PLAZA Nº 7</c:v>
                </c:pt>
                <c:pt idx="74">
                  <c:v>SEC.  CIVIL Y DE INSTRUC. DEL T.  DE INSTAN. DE CARLET. PLAZA Nº 1</c:v>
                </c:pt>
                <c:pt idx="75">
                  <c:v>SEC.  CIVIL Y DE INSTRUC. DEL T.  DE INSTAN. DE CARLET. PLAZA Nº 2</c:v>
                </c:pt>
                <c:pt idx="76">
                  <c:v>SEC.  CIVIL Y DE INSTRUC. DEL T.  DE INSTAN. DE CARLET. PLAZA Nº 3</c:v>
                </c:pt>
                <c:pt idx="77">
                  <c:v>SEC.  CIVIL Y DE INSTRUC. DEL T.  DE INSTAN. DE CARLET. PLAZA Nº 4</c:v>
                </c:pt>
                <c:pt idx="78">
                  <c:v>SEC.  CIVIL Y DE INSTRUC. DEL T.  DE INSTAN. DE XATIVA. PLAZA Nº 1</c:v>
                </c:pt>
                <c:pt idx="79">
                  <c:v>SEC.  CIVIL Y DE INSTRUC. DEL T.  DE INSTAN. DE XATIVA. PLAZA Nº 2</c:v>
                </c:pt>
                <c:pt idx="80">
                  <c:v>SEC.  CIVIL Y DE INSTRUC. DEL T.  DE INSTAN. DE XATIVA. PLAZA Nº 3</c:v>
                </c:pt>
                <c:pt idx="81">
                  <c:v>SEC.  CIVIL Y DE INSTRUC. DEL T.  DE INSTAN. DE XATIVA. PLAZA Nº 4</c:v>
                </c:pt>
                <c:pt idx="82">
                  <c:v>SEC.  CIVIL Y DE INSTRUC. DEL T.  DE INSTAN. DE REQUENA. PLAZA Nº 1</c:v>
                </c:pt>
                <c:pt idx="83">
                  <c:v>SEC.  CIVIL Y DE INSTRUC. DEL T.  DE INSTAN. DE REQUENA. PLAZA Nº 2</c:v>
                </c:pt>
                <c:pt idx="84">
                  <c:v>SEC.  CIVIL Y DE INSTRUC. DEL T.  DE INSTAN. DE REQUENA. PLAZA Nº 3</c:v>
                </c:pt>
                <c:pt idx="85">
                  <c:v>SEC.  CIVIL Y DE INSTRUC. DEL T.  DE INSTAN. DE REQUENA. PLAZA Nº 4</c:v>
                </c:pt>
                <c:pt idx="86">
                  <c:v>SEC.  CIVIL Y DE INSTRUC. DEL T.  DE INSTAN. DE CATARROJA. PLAZA Nº 1</c:v>
                </c:pt>
                <c:pt idx="87">
                  <c:v>SEC.  CIVIL Y DE INSTRUC. DEL T.  DE INSTAN. DE CATARROJA. PLAZA Nº 2</c:v>
                </c:pt>
                <c:pt idx="88">
                  <c:v>SEC.  CIVIL Y DE INSTRUC. DEL T.  DE INSTAN. DE CATARROJA. PLAZA Nº 3</c:v>
                </c:pt>
                <c:pt idx="89">
                  <c:v>SEC.  CIVIL Y DE INSTRUC. DEL T.  DE INSTAN. DE CATARROJA. PLAZA Nº 4</c:v>
                </c:pt>
                <c:pt idx="90">
                  <c:v>SEC.  CIVIL Y DE INSTRUC. DEL T.  DE INSTAN. DE CATARROJA. PLAZA Nº 5</c:v>
                </c:pt>
                <c:pt idx="91">
                  <c:v>SEC.  CIVIL Y DE INSTRUC. DEL T.  DE INSTAN. DE MONTCADA/MONCADA. PLAZA Nº 1</c:v>
                </c:pt>
                <c:pt idx="92">
                  <c:v>SEC.  CIVIL Y DE INSTRUC. DEL T.  DE INSTAN. DE MONTCADA/MONCADA. PLAZA Nº 2</c:v>
                </c:pt>
                <c:pt idx="93">
                  <c:v>SEC.  CIVIL Y DE INSTRUC. DEL T.  DE INSTAN. DE MONTCADA/MONCADA. PLAZA Nº 3</c:v>
                </c:pt>
                <c:pt idx="94">
                  <c:v>SEC.  CIVIL Y DE INSTRUC. DEL T.  DE INSTAN. DE MONTCADA/MONCADA. PLAZA Nº 4</c:v>
                </c:pt>
                <c:pt idx="95">
                  <c:v>SEC.  CIVIL Y DE INSTRUC. DEL T.  DE INSTAN. DE PATERNA. PLAZA Nº 1</c:v>
                </c:pt>
                <c:pt idx="96">
                  <c:v>SEC.  CIVIL Y DE INSTRUC. DEL T.  DE INSTAN. DE PATERNA. PLAZA Nº 2</c:v>
                </c:pt>
                <c:pt idx="97">
                  <c:v>SEC.  CIVIL Y DE INSTRUC. DEL T.  DE INSTAN. DE PATERNA. PLAZA Nº 3</c:v>
                </c:pt>
                <c:pt idx="98">
                  <c:v>SEC.  CIVIL Y DE INSTRUC. DEL T.  DE INSTAN. DE PATERNA. PLAZA Nº 4</c:v>
                </c:pt>
                <c:pt idx="99">
                  <c:v>SEC.  CIVIL Y DE INSTRUC. DEL T.  DE INSTAN. DE PATERNA. PLAZA Nº 5</c:v>
                </c:pt>
                <c:pt idx="100">
                  <c:v>SEC.  CIVIL Y DE INSTRUC. DEL T.  DE INSTAN. DE PATERNA. PLAZA Nº 6</c:v>
                </c:pt>
                <c:pt idx="101">
                  <c:v>SEC.  CIVIL Y DE INSTRUC. DEL T.  DE INSTAN. DE PATERNA. PLAZA Nº 7</c:v>
                </c:pt>
                <c:pt idx="102">
                  <c:v>SEC.  CIVIL Y DE INSTRUC. DEL T.  DE INSTAN. DE QUART DE POBLET. PLAZA Nº 1</c:v>
                </c:pt>
                <c:pt idx="103">
                  <c:v>SEC.  CIVIL Y DE INSTRUC. DEL T.  DE INSTAN. DE QUART DE POBLET. PLAZA Nº 2</c:v>
                </c:pt>
                <c:pt idx="104">
                  <c:v>SEC.  CIVIL Y DE INSTRUC. DEL T.  DE INSTAN. DE QUART DE POBLET. PLAZA Nº 3</c:v>
                </c:pt>
                <c:pt idx="105">
                  <c:v>SEC.  CIVIL Y DE INSTRUC. DEL T.  DE INSTAN. DE MISLATA. PLAZA Nº 1</c:v>
                </c:pt>
                <c:pt idx="106">
                  <c:v>SEC.  CIVIL Y DE INSTRUC. DEL T.  DE INSTAN. DE MISLATA. PLAZA Nº 2</c:v>
                </c:pt>
                <c:pt idx="107">
                  <c:v>SEC.  CIVIL Y DE INSTRUC. DEL T.  DE INSTAN. DE MISLATA. PLAZA Nº 3</c:v>
                </c:pt>
                <c:pt idx="108">
                  <c:v>SEC.  CIVIL Y DE INSTRUC. DEL T.  DE INSTAN. DE MISLATA. PLAZA Nº 4</c:v>
                </c:pt>
                <c:pt idx="109">
                  <c:v>SEC.  CIVIL Y DE INSTRUC. DEL T.  DE INSTAN. DE MASSAMAGRELL. PLAZA Nº 1</c:v>
                </c:pt>
                <c:pt idx="110">
                  <c:v>SEC.  CIVIL Y DE INSTRUC. DEL T.  DE INSTAN. DE MASSAMAGRELL. PLAZA Nº 2</c:v>
                </c:pt>
                <c:pt idx="111">
                  <c:v>SEC.  CIVIL Y DE INSTRUC. DEL T.  DE INSTAN. DE MASSAMAGRELL. PLAZA Nº 3</c:v>
                </c:pt>
                <c:pt idx="112">
                  <c:v>SEC.  CIVIL Y DE INSTRUC. DEL T.  DE INSTAN. DE MASSAMAGRELL. PLAZA Nº 4</c:v>
                </c:pt>
                <c:pt idx="113">
                  <c:v>SEC.  CIVIL Y DE INSTRUC. DEL T.  DE INSTAN. DE PICASSENT. PLAZA Nº 1</c:v>
                </c:pt>
                <c:pt idx="114">
                  <c:v>SEC.  CIVIL Y DE INSTRUC. DEL T.  DE INSTAN. DE PICASSENT. PLAZA Nº 2</c:v>
                </c:pt>
                <c:pt idx="115">
                  <c:v>SEC.  CIVIL Y DE INSTRUC. DEL T.  DE INSTAN. DE PICASSENT. PLAZA Nº 3</c:v>
                </c:pt>
              </c:strCache>
            </c:strRef>
          </c:cat>
          <c:val>
            <c:numRef>
              <c:f>'MIXTOS-PENAL'!$J$5:$J$120</c:f>
              <c:numCache>
                <c:formatCode>#,##0</c:formatCode>
                <c:ptCount val="116"/>
                <c:pt idx="0">
                  <c:v>16</c:v>
                </c:pt>
                <c:pt idx="1">
                  <c:v>46</c:v>
                </c:pt>
                <c:pt idx="2">
                  <c:v>52</c:v>
                </c:pt>
                <c:pt idx="3">
                  <c:v>41</c:v>
                </c:pt>
                <c:pt idx="4">
                  <c:v>13</c:v>
                </c:pt>
                <c:pt idx="5">
                  <c:v>10</c:v>
                </c:pt>
                <c:pt idx="6">
                  <c:v>78</c:v>
                </c:pt>
                <c:pt idx="7">
                  <c:v>35</c:v>
                </c:pt>
                <c:pt idx="8">
                  <c:v>56</c:v>
                </c:pt>
                <c:pt idx="9">
                  <c:v>8</c:v>
                </c:pt>
                <c:pt idx="10">
                  <c:v>44</c:v>
                </c:pt>
                <c:pt idx="11">
                  <c:v>62</c:v>
                </c:pt>
                <c:pt idx="12">
                  <c:v>55</c:v>
                </c:pt>
                <c:pt idx="13">
                  <c:v>27</c:v>
                </c:pt>
                <c:pt idx="14">
                  <c:v>81</c:v>
                </c:pt>
                <c:pt idx="15">
                  <c:v>91</c:v>
                </c:pt>
                <c:pt idx="16">
                  <c:v>101</c:v>
                </c:pt>
                <c:pt idx="17">
                  <c:v>42</c:v>
                </c:pt>
                <c:pt idx="18">
                  <c:v>46</c:v>
                </c:pt>
                <c:pt idx="19">
                  <c:v>82</c:v>
                </c:pt>
                <c:pt idx="20">
                  <c:v>72</c:v>
                </c:pt>
                <c:pt idx="21">
                  <c:v>38</c:v>
                </c:pt>
                <c:pt idx="22">
                  <c:v>55</c:v>
                </c:pt>
                <c:pt idx="23">
                  <c:v>67</c:v>
                </c:pt>
                <c:pt idx="24">
                  <c:v>17</c:v>
                </c:pt>
                <c:pt idx="25">
                  <c:v>73</c:v>
                </c:pt>
                <c:pt idx="26">
                  <c:v>26</c:v>
                </c:pt>
                <c:pt idx="27">
                  <c:v>146</c:v>
                </c:pt>
                <c:pt idx="28">
                  <c:v>79</c:v>
                </c:pt>
                <c:pt idx="29">
                  <c:v>32</c:v>
                </c:pt>
                <c:pt idx="30">
                  <c:v>74</c:v>
                </c:pt>
                <c:pt idx="31">
                  <c:v>60</c:v>
                </c:pt>
                <c:pt idx="32">
                  <c:v>100</c:v>
                </c:pt>
                <c:pt idx="33">
                  <c:v>87</c:v>
                </c:pt>
                <c:pt idx="34">
                  <c:v>63</c:v>
                </c:pt>
                <c:pt idx="35">
                  <c:v>19</c:v>
                </c:pt>
                <c:pt idx="36">
                  <c:v>40</c:v>
                </c:pt>
                <c:pt idx="37">
                  <c:v>44</c:v>
                </c:pt>
                <c:pt idx="38">
                  <c:v>39</c:v>
                </c:pt>
                <c:pt idx="39">
                  <c:v>51</c:v>
                </c:pt>
                <c:pt idx="40">
                  <c:v>54</c:v>
                </c:pt>
                <c:pt idx="41">
                  <c:v>98</c:v>
                </c:pt>
                <c:pt idx="42">
                  <c:v>78</c:v>
                </c:pt>
                <c:pt idx="43">
                  <c:v>14</c:v>
                </c:pt>
                <c:pt idx="44">
                  <c:v>31</c:v>
                </c:pt>
                <c:pt idx="45">
                  <c:v>97</c:v>
                </c:pt>
                <c:pt idx="46">
                  <c:v>31</c:v>
                </c:pt>
                <c:pt idx="47">
                  <c:v>50</c:v>
                </c:pt>
                <c:pt idx="48">
                  <c:v>33</c:v>
                </c:pt>
                <c:pt idx="49">
                  <c:v>37</c:v>
                </c:pt>
                <c:pt idx="50">
                  <c:v>21</c:v>
                </c:pt>
                <c:pt idx="51">
                  <c:v>58</c:v>
                </c:pt>
                <c:pt idx="52">
                  <c:v>42</c:v>
                </c:pt>
                <c:pt idx="53">
                  <c:v>79</c:v>
                </c:pt>
                <c:pt idx="54">
                  <c:v>63</c:v>
                </c:pt>
                <c:pt idx="55">
                  <c:v>47</c:v>
                </c:pt>
                <c:pt idx="56">
                  <c:v>39</c:v>
                </c:pt>
                <c:pt idx="57">
                  <c:v>56</c:v>
                </c:pt>
                <c:pt idx="58">
                  <c:v>54</c:v>
                </c:pt>
                <c:pt idx="59">
                  <c:v>71</c:v>
                </c:pt>
                <c:pt idx="60">
                  <c:v>78</c:v>
                </c:pt>
                <c:pt idx="61">
                  <c:v>43</c:v>
                </c:pt>
                <c:pt idx="62">
                  <c:v>42</c:v>
                </c:pt>
                <c:pt idx="63">
                  <c:v>45</c:v>
                </c:pt>
                <c:pt idx="64">
                  <c:v>57</c:v>
                </c:pt>
                <c:pt idx="65">
                  <c:v>28</c:v>
                </c:pt>
                <c:pt idx="66">
                  <c:v>39</c:v>
                </c:pt>
                <c:pt idx="67">
                  <c:v>66</c:v>
                </c:pt>
                <c:pt idx="68">
                  <c:v>46</c:v>
                </c:pt>
                <c:pt idx="69">
                  <c:v>48</c:v>
                </c:pt>
                <c:pt idx="70">
                  <c:v>39</c:v>
                </c:pt>
                <c:pt idx="71">
                  <c:v>51</c:v>
                </c:pt>
                <c:pt idx="72">
                  <c:v>43</c:v>
                </c:pt>
                <c:pt idx="73">
                  <c:v>26</c:v>
                </c:pt>
                <c:pt idx="74">
                  <c:v>78</c:v>
                </c:pt>
                <c:pt idx="75">
                  <c:v>70</c:v>
                </c:pt>
                <c:pt idx="76">
                  <c:v>38</c:v>
                </c:pt>
                <c:pt idx="77">
                  <c:v>124</c:v>
                </c:pt>
                <c:pt idx="78">
                  <c:v>59</c:v>
                </c:pt>
                <c:pt idx="79">
                  <c:v>54</c:v>
                </c:pt>
                <c:pt idx="80">
                  <c:v>50</c:v>
                </c:pt>
                <c:pt idx="81">
                  <c:v>28</c:v>
                </c:pt>
                <c:pt idx="82">
                  <c:v>69</c:v>
                </c:pt>
                <c:pt idx="83">
                  <c:v>112</c:v>
                </c:pt>
                <c:pt idx="84">
                  <c:v>170</c:v>
                </c:pt>
                <c:pt idx="85">
                  <c:v>80</c:v>
                </c:pt>
                <c:pt idx="86">
                  <c:v>49</c:v>
                </c:pt>
                <c:pt idx="87">
                  <c:v>110</c:v>
                </c:pt>
                <c:pt idx="88">
                  <c:v>35</c:v>
                </c:pt>
                <c:pt idx="89">
                  <c:v>35</c:v>
                </c:pt>
                <c:pt idx="90">
                  <c:v>39</c:v>
                </c:pt>
                <c:pt idx="91">
                  <c:v>43</c:v>
                </c:pt>
                <c:pt idx="92">
                  <c:v>51</c:v>
                </c:pt>
                <c:pt idx="93">
                  <c:v>42</c:v>
                </c:pt>
                <c:pt idx="94">
                  <c:v>36</c:v>
                </c:pt>
                <c:pt idx="95">
                  <c:v>97</c:v>
                </c:pt>
                <c:pt idx="96">
                  <c:v>61</c:v>
                </c:pt>
                <c:pt idx="97">
                  <c:v>39</c:v>
                </c:pt>
                <c:pt idx="98">
                  <c:v>41</c:v>
                </c:pt>
                <c:pt idx="99">
                  <c:v>83</c:v>
                </c:pt>
                <c:pt idx="100">
                  <c:v>43</c:v>
                </c:pt>
                <c:pt idx="101">
                  <c:v>101</c:v>
                </c:pt>
                <c:pt idx="102">
                  <c:v>39</c:v>
                </c:pt>
                <c:pt idx="103">
                  <c:v>103</c:v>
                </c:pt>
                <c:pt idx="104">
                  <c:v>61</c:v>
                </c:pt>
                <c:pt idx="105">
                  <c:v>63</c:v>
                </c:pt>
                <c:pt idx="106">
                  <c:v>17</c:v>
                </c:pt>
                <c:pt idx="107">
                  <c:v>65</c:v>
                </c:pt>
                <c:pt idx="108">
                  <c:v>52</c:v>
                </c:pt>
                <c:pt idx="109">
                  <c:v>26</c:v>
                </c:pt>
                <c:pt idx="110">
                  <c:v>28</c:v>
                </c:pt>
                <c:pt idx="111">
                  <c:v>76</c:v>
                </c:pt>
                <c:pt idx="112">
                  <c:v>37</c:v>
                </c:pt>
                <c:pt idx="113">
                  <c:v>107</c:v>
                </c:pt>
                <c:pt idx="114">
                  <c:v>59</c:v>
                </c:pt>
                <c:pt idx="115">
                  <c:v>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A8F-4896-A446-946AFFA421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3767263"/>
        <c:axId val="23768223"/>
      </c:barChart>
      <c:catAx>
        <c:axId val="23767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3768223"/>
        <c:crosses val="autoZero"/>
        <c:auto val="1"/>
        <c:lblAlgn val="ctr"/>
        <c:lblOffset val="100"/>
        <c:noMultiLvlLbl val="0"/>
      </c:catAx>
      <c:valAx>
        <c:axId val="2376822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376726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INSTANCIA!$A$7:$A$91</c:f>
              <c:strCache>
                <c:ptCount val="85"/>
                <c:pt idx="0">
                  <c:v>SEC.  CIVIL DEL T.  DE INSTAN. DE DENIA. PLAZA Nº 1</c:v>
                </c:pt>
                <c:pt idx="1">
                  <c:v>SEC.  CIVIL DEL T.  DE INSTAN. DE DENIA. PLAZA Nº 2</c:v>
                </c:pt>
                <c:pt idx="2">
                  <c:v>SEC.  CIVIL DEL T.  DE INSTAN. DE DENIA. PLAZA Nº 3</c:v>
                </c:pt>
                <c:pt idx="3">
                  <c:v>SEC.  CIVIL DEL T.  DE INSTAN. DE DENIA. PLAZA Nº 4</c:v>
                </c:pt>
                <c:pt idx="4">
                  <c:v>SEC.  CIVIL DEL T.  DE INSTAN. DE DENIA. PLAZA Nº 5</c:v>
                </c:pt>
                <c:pt idx="5">
                  <c:v>SEC.  CIVIL DEL T.  DE INSTAN. DE DENIA. PLAZA Nº 6</c:v>
                </c:pt>
                <c:pt idx="6">
                  <c:v>JDO.  DE 1ª.  INSTAN. Nº.  1 DE ALACANT/ALICANTE</c:v>
                </c:pt>
                <c:pt idx="7">
                  <c:v>JDO.  DE 1ª.  INSTAN. Nº.  2 DE ALACANT/ALICANTE</c:v>
                </c:pt>
                <c:pt idx="8">
                  <c:v>JDO.  DE 1ª.  INSTAN. Nº.  3 DE ALACANT/ALICANTE</c:v>
                </c:pt>
                <c:pt idx="9">
                  <c:v>JDO.  DE 1ª.  INSTAN. Nº.  4 DE ALACANT/ALICANTE</c:v>
                </c:pt>
                <c:pt idx="10">
                  <c:v>JDO.  DE 1ª.  INSTAN. Nº.  5 DE ALACANT/ALICANTE</c:v>
                </c:pt>
                <c:pt idx="11">
                  <c:v>JDO.  DE 1ª.  INSTAN. Nº.  6 DE ALACANT/ALICANTE</c:v>
                </c:pt>
                <c:pt idx="12">
                  <c:v>JDO.  DE 1ª.  INSTAN. Nº.  7 DE ALACANT/ALICANTE</c:v>
                </c:pt>
                <c:pt idx="13">
                  <c:v>JDO.  DE 1ª.  INSTAN. Nº.  9 DE ALACANT/ALICANTE</c:v>
                </c:pt>
                <c:pt idx="14">
                  <c:v>JDO.  DE 1ª.  INSTAN. Nº.  11 DE ALACANT/ALICANTE</c:v>
                </c:pt>
                <c:pt idx="15">
                  <c:v>JDO.  DE 1ª.  INSTAN. Nº.  12 DE ALACANT/ALICANTE</c:v>
                </c:pt>
                <c:pt idx="16">
                  <c:v>JDO.  DE 1ª.  INSTAN. Nº.  14 DE ALACANT/ALICANTE</c:v>
                </c:pt>
                <c:pt idx="17">
                  <c:v>JDO.  DE 1ª.  INSTAN. Nº.  15 DE ALACANT/ALICANTE</c:v>
                </c:pt>
                <c:pt idx="18">
                  <c:v>JDO.  DE 1ª.  INSTAN. Nº.  1 DE ORIHUELA</c:v>
                </c:pt>
                <c:pt idx="19">
                  <c:v>JDO.  DE 1ª.  INSTAN. Nº.  2 DE ORIHUELA</c:v>
                </c:pt>
                <c:pt idx="20">
                  <c:v>JDO.  DE 1ª.  INSTAN. Nº.  3 DE ORIHUELA</c:v>
                </c:pt>
                <c:pt idx="21">
                  <c:v>JDO.  DE 1ª.  INSTAN. Nº.  4 DE ORIHUELA</c:v>
                </c:pt>
                <c:pt idx="22">
                  <c:v>JDO.  DE 1ª.  INSTAN. Nº.  5 DE ORIHUELA</c:v>
                </c:pt>
                <c:pt idx="23">
                  <c:v>JDO.  DE 1ª.  INSTAN. Nº.  6 DE ORIHUELA</c:v>
                </c:pt>
                <c:pt idx="24">
                  <c:v>JDO.  DE 1ª.  INSTAN. Nº.  1 DE ELX/ELCHE</c:v>
                </c:pt>
                <c:pt idx="25">
                  <c:v>JDO.  DE 1ª.  INSTAN. Nº.  2 DE ELX/ELCHE</c:v>
                </c:pt>
                <c:pt idx="26">
                  <c:v>JDO.  DE 1ª.  INSTAN. Nº.  3 DE ELX/ELCHE</c:v>
                </c:pt>
                <c:pt idx="27">
                  <c:v>JDO.  DE 1ª.  INSTAN. Nº.  4 DE ELX/ELCHE</c:v>
                </c:pt>
                <c:pt idx="28">
                  <c:v>JDO.  DE 1ª.  INSTAN. Nº.  7 DE ELX/ELCHE</c:v>
                </c:pt>
                <c:pt idx="29">
                  <c:v>JDO.  DE 1ª.  INSTAN. Nº.  8 DE ELX/ELCHE</c:v>
                </c:pt>
                <c:pt idx="30">
                  <c:v>JDO.  DE 1ª.  INSTAN. Nº.  1 DE BENIDORM</c:v>
                </c:pt>
                <c:pt idx="31">
                  <c:v>JDO.  DE 1ª.  INSTAN. Nº.  2 DE BENIDORM</c:v>
                </c:pt>
                <c:pt idx="32">
                  <c:v>JDO.  DE 1ª.  INSTAN. Nº.  3 DE BENIDORM</c:v>
                </c:pt>
                <c:pt idx="33">
                  <c:v>JDO.  DE 1ª.  INSTAN. Nº.  4 DE BENIDORM</c:v>
                </c:pt>
                <c:pt idx="34">
                  <c:v>JDO.  DE 1ª.  INSTAN. Nº.  5 DE BENIDORM</c:v>
                </c:pt>
                <c:pt idx="35">
                  <c:v>JDO.  DE 1ª.  INSTAN. Nº.  1 DE TORREVIEJA</c:v>
                </c:pt>
                <c:pt idx="36">
                  <c:v>JDO.  DE 1ª.  INSTAN. Nº.  2 DE TORREVIEJA</c:v>
                </c:pt>
                <c:pt idx="37">
                  <c:v>JDO.  DE 1ª.  INSTAN. Nº.  3 DE TORREVIEJA</c:v>
                </c:pt>
                <c:pt idx="38">
                  <c:v>JDO.  DE 1ª.  INSTAN. Nº.  4 DE TORREVIEJA</c:v>
                </c:pt>
                <c:pt idx="39">
                  <c:v>JDO.  DE 1ª.  INSTAN. Nº.  5 DE TORREVIEJA</c:v>
                </c:pt>
                <c:pt idx="40">
                  <c:v>JDO.  DE 1ª.  INSTAN. Nº.  1 DE CASTELLÓ DE LA PLANA/CASTELLÓN DE LA PLANA</c:v>
                </c:pt>
                <c:pt idx="41">
                  <c:v>JDO.  DE 1ª.  INSTAN. Nº.  2 DE CASTELLÓ DE LA PLANA/CASTELLÓN DE LA PLANA</c:v>
                </c:pt>
                <c:pt idx="42">
                  <c:v>JDO.  DE 1ª.  INSTAN. Nº.  3 DE CASTELLÓ DE LA PLANA/CASTELLÓN DE LA PLANA</c:v>
                </c:pt>
                <c:pt idx="43">
                  <c:v>JDO.  DE 1ª.  INSTAN. Nº.  4 DE CASTELLÓ DE LA PLANA/CASTELLÓN DE LA PLANA</c:v>
                </c:pt>
                <c:pt idx="44">
                  <c:v>JDO.  DE 1ª.  INSTAN. Nº.  5 DE CASTELLÓ DE LA PLANA/CASTELLÓN DE LA PLANA</c:v>
                </c:pt>
                <c:pt idx="45">
                  <c:v>JDO.  DE 1ª.  INSTAN. Nº.  6 DE CASTELLÓ DE LA PLANA/CASTELLÓN DE LA PLANA</c:v>
                </c:pt>
                <c:pt idx="46">
                  <c:v>JDO.  DE 1ª.  INSTAN. Nº.  8 DE CASTELLÓ DE LA PLANA/CASTELLÓN DE LA PLANA</c:v>
                </c:pt>
                <c:pt idx="47">
                  <c:v>JDO.  DE 1ª.  INSTAN. Nº.  10 DE CASTELLÓ DE LA PLANA/CASTELLÓN DE LA PLANA</c:v>
                </c:pt>
                <c:pt idx="48">
                  <c:v>JDO.  DE 1ª.  INSTAN. Nº.  1 DE GANDIA</c:v>
                </c:pt>
                <c:pt idx="49">
                  <c:v>JDO.  DE 1ª.  INSTAN. Nº.  2 DE GANDIA</c:v>
                </c:pt>
                <c:pt idx="50">
                  <c:v>JDO.  DE 1ª.  INSTAN. Nº.  3 DE GANDIA</c:v>
                </c:pt>
                <c:pt idx="51">
                  <c:v>JDO.  DE 1ª.  INSTAN. Nº.  4 DE GANDIA</c:v>
                </c:pt>
                <c:pt idx="52">
                  <c:v>JDO.  DE 1ª.  INSTAN. Nº.  5 DE GANDIA</c:v>
                </c:pt>
                <c:pt idx="53">
                  <c:v>JDO.  DE 1ª.  INSTAN. Nº.  6 DE GANDIA</c:v>
                </c:pt>
                <c:pt idx="54">
                  <c:v>SEC.  CIVIL DEL T.  DE INSTAN. DE TORRENT. PLAZA Nº 1</c:v>
                </c:pt>
                <c:pt idx="55">
                  <c:v>SEC.  CIVIL DEL T.  DE INSTAN. DE TORRENT. PLAZA Nº 2</c:v>
                </c:pt>
                <c:pt idx="56">
                  <c:v>SEC.  CIVIL DEL T.  DE INSTAN. DE TORRENT. PLAZA Nº 3</c:v>
                </c:pt>
                <c:pt idx="57">
                  <c:v>SEC.  CIVIL DEL T.  DE INSTAN. DE TORRENT. PLAZA Nº 4</c:v>
                </c:pt>
                <c:pt idx="58">
                  <c:v>SEC.  CIVIL DEL T.  DE INSTAN. DE TORRENT. PLAZA Nº 5</c:v>
                </c:pt>
                <c:pt idx="59">
                  <c:v>SEC.  CIVIL DEL T.  DE INSTAN. DE TORRENT. PLAZA Nº 6</c:v>
                </c:pt>
                <c:pt idx="60">
                  <c:v>JDO.  DE 1ª.  INSTAN. Nº.  1 DE VALÈNCIA</c:v>
                </c:pt>
                <c:pt idx="61">
                  <c:v>JDO.  DE 1ª.  INSTAN. Nº.  2 DE VALÈNCIA</c:v>
                </c:pt>
                <c:pt idx="62">
                  <c:v>JDO.  DE 1ª.  INSTAN. Nº.  3 DE VALÈNCIA</c:v>
                </c:pt>
                <c:pt idx="63">
                  <c:v>JDO.  DE 1ª.  INSTAN. Nº.  4 DE VALÈNCIA</c:v>
                </c:pt>
                <c:pt idx="64">
                  <c:v>JDO.  DE 1ª.  INSTAN. Nº.  5 DE VALÈNCIA</c:v>
                </c:pt>
                <c:pt idx="65">
                  <c:v>JDO.  DE 1ª.  INSTAN. Nº.  6 DE VALÈNCIA</c:v>
                </c:pt>
                <c:pt idx="66">
                  <c:v>JDO.  DE 1ª.  INSTAN. Nº.  7 DE VALÈNCIA</c:v>
                </c:pt>
                <c:pt idx="67">
                  <c:v>JDO.  DE 1ª.  INSTAN. Nº.  10 DE VALÈNCIA</c:v>
                </c:pt>
                <c:pt idx="68">
                  <c:v>JDO.  DE 1ª.  INSTAN. Nº.  11 DE VALÈNCIA</c:v>
                </c:pt>
                <c:pt idx="69">
                  <c:v>JDO.  DE 1ª.  INSTAN. Nº.  12 DE VALÈNCIA</c:v>
                </c:pt>
                <c:pt idx="70">
                  <c:v>JDO.  DE 1ª.  INSTAN. Nº.  14 DE VALÈNCIA</c:v>
                </c:pt>
                <c:pt idx="71">
                  <c:v>JDO.  DE 1ª.  INSTAN. Nº.  15 DE VALÈNCIA</c:v>
                </c:pt>
                <c:pt idx="72">
                  <c:v>JDO.  DE 1ª.  INSTAN. Nº.  16 DE VALÈNCIA</c:v>
                </c:pt>
                <c:pt idx="73">
                  <c:v>JDO.  DE 1ª.  INSTAN. Nº.  17 DE VALÈNCIA</c:v>
                </c:pt>
                <c:pt idx="74">
                  <c:v>JDO.  DE 1ª.  INSTAN. Nº.  18 DE VALÈNCIA</c:v>
                </c:pt>
                <c:pt idx="75">
                  <c:v>JDO.  DE 1ª.  INSTAN. Nº.  19 DE VALÈNCIA</c:v>
                </c:pt>
                <c:pt idx="76">
                  <c:v>JDO.  DE 1ª.  INSTAN. Nº.  20 DE VALÈNCIA</c:v>
                </c:pt>
                <c:pt idx="77">
                  <c:v>JDO.  DE 1ª.  INSTAN. Nº.  21 DE VALÈNCIA</c:v>
                </c:pt>
                <c:pt idx="78">
                  <c:v>JDO.  DE 1ª.  INSTAN. Nº.  22 DE VALÈNCIA</c:v>
                </c:pt>
                <c:pt idx="79">
                  <c:v>JDO.  DE 1ª.  INSTAN. Nº.  23 DE VALÈNCIA</c:v>
                </c:pt>
                <c:pt idx="80">
                  <c:v>JDO.  DE 1ª.  INSTAN. Nº.  25 DE VALÈNCIA</c:v>
                </c:pt>
                <c:pt idx="81">
                  <c:v>JDO.  DE 1ª.  INSTAN. Nº.  27 DE VALÈNCIA</c:v>
                </c:pt>
                <c:pt idx="82">
                  <c:v>JDO.  DE 1ª.  INSTAN. Nº.  29 DE VALÈNCIA</c:v>
                </c:pt>
                <c:pt idx="83">
                  <c:v>JDO.  DE 1ª.  INSTAN. Nº.  30 DE VALÈNCIA</c:v>
                </c:pt>
                <c:pt idx="84">
                  <c:v>Total</c:v>
                </c:pt>
              </c:strCache>
            </c:strRef>
          </c:cat>
          <c:val>
            <c:numRef>
              <c:f>INSTANCIA!#REF!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 xmlns:c16="http://schemas.microsoft.com/office/drawing/2014/chart">
                      <c:ext uri="{02D57815-91ED-43cb-92C2-25804820EDAC}">
                        <c15:formulaRef>
                          <c15:sqref>INSTANCIA!#REF!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1B4F-4D6E-9543-71667C3FCD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axId val="111687680"/>
        <c:axId val="114040832"/>
      </c:barChart>
      <c:valAx>
        <c:axId val="114040832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one"/>
        <c:crossAx val="111687680"/>
        <c:crosses val="autoZero"/>
        <c:crossBetween val="between"/>
      </c:valAx>
      <c:catAx>
        <c:axId val="11168768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114040832"/>
        <c:crosses val="autoZero"/>
        <c:auto val="1"/>
        <c:lblAlgn val="ctr"/>
        <c:lblOffset val="100"/>
        <c:noMultiLvlLbl val="0"/>
      </c:cat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Fase</a:t>
            </a:r>
            <a:r>
              <a:rPr lang="es-ES" baseline="0"/>
              <a:t> Declarativa</a:t>
            </a:r>
            <a:endParaRPr lang="es-E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INSTANCIA!$C$6</c:f>
              <c:strCache>
                <c:ptCount val="1"/>
                <c:pt idx="0">
                  <c:v>Asuntos ingresados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INSTANCIA!$A$7:$A$90</c:f>
              <c:strCache>
                <c:ptCount val="84"/>
                <c:pt idx="0">
                  <c:v>SEC.  CIVIL DEL T.  DE INSTAN. DE DENIA. PLAZA Nº 1</c:v>
                </c:pt>
                <c:pt idx="1">
                  <c:v>SEC.  CIVIL DEL T.  DE INSTAN. DE DENIA. PLAZA Nº 2</c:v>
                </c:pt>
                <c:pt idx="2">
                  <c:v>SEC.  CIVIL DEL T.  DE INSTAN. DE DENIA. PLAZA Nº 3</c:v>
                </c:pt>
                <c:pt idx="3">
                  <c:v>SEC.  CIVIL DEL T.  DE INSTAN. DE DENIA. PLAZA Nº 4</c:v>
                </c:pt>
                <c:pt idx="4">
                  <c:v>SEC.  CIVIL DEL T.  DE INSTAN. DE DENIA. PLAZA Nº 5</c:v>
                </c:pt>
                <c:pt idx="5">
                  <c:v>SEC.  CIVIL DEL T.  DE INSTAN. DE DENIA. PLAZA Nº 6</c:v>
                </c:pt>
                <c:pt idx="6">
                  <c:v>JDO.  DE 1ª.  INSTAN. Nº.  1 DE ALACANT/ALICANTE</c:v>
                </c:pt>
                <c:pt idx="7">
                  <c:v>JDO.  DE 1ª.  INSTAN. Nº.  2 DE ALACANT/ALICANTE</c:v>
                </c:pt>
                <c:pt idx="8">
                  <c:v>JDO.  DE 1ª.  INSTAN. Nº.  3 DE ALACANT/ALICANTE</c:v>
                </c:pt>
                <c:pt idx="9">
                  <c:v>JDO.  DE 1ª.  INSTAN. Nº.  4 DE ALACANT/ALICANTE</c:v>
                </c:pt>
                <c:pt idx="10">
                  <c:v>JDO.  DE 1ª.  INSTAN. Nº.  5 DE ALACANT/ALICANTE</c:v>
                </c:pt>
                <c:pt idx="11">
                  <c:v>JDO.  DE 1ª.  INSTAN. Nº.  6 DE ALACANT/ALICANTE</c:v>
                </c:pt>
                <c:pt idx="12">
                  <c:v>JDO.  DE 1ª.  INSTAN. Nº.  7 DE ALACANT/ALICANTE</c:v>
                </c:pt>
                <c:pt idx="13">
                  <c:v>JDO.  DE 1ª.  INSTAN. Nº.  9 DE ALACANT/ALICANTE</c:v>
                </c:pt>
                <c:pt idx="14">
                  <c:v>JDO.  DE 1ª.  INSTAN. Nº.  11 DE ALACANT/ALICANTE</c:v>
                </c:pt>
                <c:pt idx="15">
                  <c:v>JDO.  DE 1ª.  INSTAN. Nº.  12 DE ALACANT/ALICANTE</c:v>
                </c:pt>
                <c:pt idx="16">
                  <c:v>JDO.  DE 1ª.  INSTAN. Nº.  14 DE ALACANT/ALICANTE</c:v>
                </c:pt>
                <c:pt idx="17">
                  <c:v>JDO.  DE 1ª.  INSTAN. Nº.  15 DE ALACANT/ALICANTE</c:v>
                </c:pt>
                <c:pt idx="18">
                  <c:v>JDO.  DE 1ª.  INSTAN. Nº.  1 DE ORIHUELA</c:v>
                </c:pt>
                <c:pt idx="19">
                  <c:v>JDO.  DE 1ª.  INSTAN. Nº.  2 DE ORIHUELA</c:v>
                </c:pt>
                <c:pt idx="20">
                  <c:v>JDO.  DE 1ª.  INSTAN. Nº.  3 DE ORIHUELA</c:v>
                </c:pt>
                <c:pt idx="21">
                  <c:v>JDO.  DE 1ª.  INSTAN. Nº.  4 DE ORIHUELA</c:v>
                </c:pt>
                <c:pt idx="22">
                  <c:v>JDO.  DE 1ª.  INSTAN. Nº.  5 DE ORIHUELA</c:v>
                </c:pt>
                <c:pt idx="23">
                  <c:v>JDO.  DE 1ª.  INSTAN. Nº.  6 DE ORIHUELA</c:v>
                </c:pt>
                <c:pt idx="24">
                  <c:v>JDO.  DE 1ª.  INSTAN. Nº.  1 DE ELX/ELCHE</c:v>
                </c:pt>
                <c:pt idx="25">
                  <c:v>JDO.  DE 1ª.  INSTAN. Nº.  2 DE ELX/ELCHE</c:v>
                </c:pt>
                <c:pt idx="26">
                  <c:v>JDO.  DE 1ª.  INSTAN. Nº.  3 DE ELX/ELCHE</c:v>
                </c:pt>
                <c:pt idx="27">
                  <c:v>JDO.  DE 1ª.  INSTAN. Nº.  4 DE ELX/ELCHE</c:v>
                </c:pt>
                <c:pt idx="28">
                  <c:v>JDO.  DE 1ª.  INSTAN. Nº.  7 DE ELX/ELCHE</c:v>
                </c:pt>
                <c:pt idx="29">
                  <c:v>JDO.  DE 1ª.  INSTAN. Nº.  8 DE ELX/ELCHE</c:v>
                </c:pt>
                <c:pt idx="30">
                  <c:v>JDO.  DE 1ª.  INSTAN. Nº.  1 DE BENIDORM</c:v>
                </c:pt>
                <c:pt idx="31">
                  <c:v>JDO.  DE 1ª.  INSTAN. Nº.  2 DE BENIDORM</c:v>
                </c:pt>
                <c:pt idx="32">
                  <c:v>JDO.  DE 1ª.  INSTAN. Nº.  3 DE BENIDORM</c:v>
                </c:pt>
                <c:pt idx="33">
                  <c:v>JDO.  DE 1ª.  INSTAN. Nº.  4 DE BENIDORM</c:v>
                </c:pt>
                <c:pt idx="34">
                  <c:v>JDO.  DE 1ª.  INSTAN. Nº.  5 DE BENIDORM</c:v>
                </c:pt>
                <c:pt idx="35">
                  <c:v>JDO.  DE 1ª.  INSTAN. Nº.  1 DE TORREVIEJA</c:v>
                </c:pt>
                <c:pt idx="36">
                  <c:v>JDO.  DE 1ª.  INSTAN. Nº.  2 DE TORREVIEJA</c:v>
                </c:pt>
                <c:pt idx="37">
                  <c:v>JDO.  DE 1ª.  INSTAN. Nº.  3 DE TORREVIEJA</c:v>
                </c:pt>
                <c:pt idx="38">
                  <c:v>JDO.  DE 1ª.  INSTAN. Nº.  4 DE TORREVIEJA</c:v>
                </c:pt>
                <c:pt idx="39">
                  <c:v>JDO.  DE 1ª.  INSTAN. Nº.  5 DE TORREVIEJA</c:v>
                </c:pt>
                <c:pt idx="40">
                  <c:v>JDO.  DE 1ª.  INSTAN. Nº.  1 DE CASTELLÓ DE LA PLANA/CASTELLÓN DE LA PLANA</c:v>
                </c:pt>
                <c:pt idx="41">
                  <c:v>JDO.  DE 1ª.  INSTAN. Nº.  2 DE CASTELLÓ DE LA PLANA/CASTELLÓN DE LA PLANA</c:v>
                </c:pt>
                <c:pt idx="42">
                  <c:v>JDO.  DE 1ª.  INSTAN. Nº.  3 DE CASTELLÓ DE LA PLANA/CASTELLÓN DE LA PLANA</c:v>
                </c:pt>
                <c:pt idx="43">
                  <c:v>JDO.  DE 1ª.  INSTAN. Nº.  4 DE CASTELLÓ DE LA PLANA/CASTELLÓN DE LA PLANA</c:v>
                </c:pt>
                <c:pt idx="44">
                  <c:v>JDO.  DE 1ª.  INSTAN. Nº.  5 DE CASTELLÓ DE LA PLANA/CASTELLÓN DE LA PLANA</c:v>
                </c:pt>
                <c:pt idx="45">
                  <c:v>JDO.  DE 1ª.  INSTAN. Nº.  6 DE CASTELLÓ DE LA PLANA/CASTELLÓN DE LA PLANA</c:v>
                </c:pt>
                <c:pt idx="46">
                  <c:v>JDO.  DE 1ª.  INSTAN. Nº.  8 DE CASTELLÓ DE LA PLANA/CASTELLÓN DE LA PLANA</c:v>
                </c:pt>
                <c:pt idx="47">
                  <c:v>JDO.  DE 1ª.  INSTAN. Nº.  10 DE CASTELLÓ DE LA PLANA/CASTELLÓN DE LA PLANA</c:v>
                </c:pt>
                <c:pt idx="48">
                  <c:v>JDO.  DE 1ª.  INSTAN. Nº.  1 DE GANDIA</c:v>
                </c:pt>
                <c:pt idx="49">
                  <c:v>JDO.  DE 1ª.  INSTAN. Nº.  2 DE GANDIA</c:v>
                </c:pt>
                <c:pt idx="50">
                  <c:v>JDO.  DE 1ª.  INSTAN. Nº.  3 DE GANDIA</c:v>
                </c:pt>
                <c:pt idx="51">
                  <c:v>JDO.  DE 1ª.  INSTAN. Nº.  4 DE GANDIA</c:v>
                </c:pt>
                <c:pt idx="52">
                  <c:v>JDO.  DE 1ª.  INSTAN. Nº.  5 DE GANDIA</c:v>
                </c:pt>
                <c:pt idx="53">
                  <c:v>JDO.  DE 1ª.  INSTAN. Nº.  6 DE GANDIA</c:v>
                </c:pt>
                <c:pt idx="54">
                  <c:v>SEC.  CIVIL DEL T.  DE INSTAN. DE TORRENT. PLAZA Nº 1</c:v>
                </c:pt>
                <c:pt idx="55">
                  <c:v>SEC.  CIVIL DEL T.  DE INSTAN. DE TORRENT. PLAZA Nº 2</c:v>
                </c:pt>
                <c:pt idx="56">
                  <c:v>SEC.  CIVIL DEL T.  DE INSTAN. DE TORRENT. PLAZA Nº 3</c:v>
                </c:pt>
                <c:pt idx="57">
                  <c:v>SEC.  CIVIL DEL T.  DE INSTAN. DE TORRENT. PLAZA Nº 4</c:v>
                </c:pt>
                <c:pt idx="58">
                  <c:v>SEC.  CIVIL DEL T.  DE INSTAN. DE TORRENT. PLAZA Nº 5</c:v>
                </c:pt>
                <c:pt idx="59">
                  <c:v>SEC.  CIVIL DEL T.  DE INSTAN. DE TORRENT. PLAZA Nº 6</c:v>
                </c:pt>
                <c:pt idx="60">
                  <c:v>JDO.  DE 1ª.  INSTAN. Nº.  1 DE VALÈNCIA</c:v>
                </c:pt>
                <c:pt idx="61">
                  <c:v>JDO.  DE 1ª.  INSTAN. Nº.  2 DE VALÈNCIA</c:v>
                </c:pt>
                <c:pt idx="62">
                  <c:v>JDO.  DE 1ª.  INSTAN. Nº.  3 DE VALÈNCIA</c:v>
                </c:pt>
                <c:pt idx="63">
                  <c:v>JDO.  DE 1ª.  INSTAN. Nº.  4 DE VALÈNCIA</c:v>
                </c:pt>
                <c:pt idx="64">
                  <c:v>JDO.  DE 1ª.  INSTAN. Nº.  5 DE VALÈNCIA</c:v>
                </c:pt>
                <c:pt idx="65">
                  <c:v>JDO.  DE 1ª.  INSTAN. Nº.  6 DE VALÈNCIA</c:v>
                </c:pt>
                <c:pt idx="66">
                  <c:v>JDO.  DE 1ª.  INSTAN. Nº.  7 DE VALÈNCIA</c:v>
                </c:pt>
                <c:pt idx="67">
                  <c:v>JDO.  DE 1ª.  INSTAN. Nº.  10 DE VALÈNCIA</c:v>
                </c:pt>
                <c:pt idx="68">
                  <c:v>JDO.  DE 1ª.  INSTAN. Nº.  11 DE VALÈNCIA</c:v>
                </c:pt>
                <c:pt idx="69">
                  <c:v>JDO.  DE 1ª.  INSTAN. Nº.  12 DE VALÈNCIA</c:v>
                </c:pt>
                <c:pt idx="70">
                  <c:v>JDO.  DE 1ª.  INSTAN. Nº.  14 DE VALÈNCIA</c:v>
                </c:pt>
                <c:pt idx="71">
                  <c:v>JDO.  DE 1ª.  INSTAN. Nº.  15 DE VALÈNCIA</c:v>
                </c:pt>
                <c:pt idx="72">
                  <c:v>JDO.  DE 1ª.  INSTAN. Nº.  16 DE VALÈNCIA</c:v>
                </c:pt>
                <c:pt idx="73">
                  <c:v>JDO.  DE 1ª.  INSTAN. Nº.  17 DE VALÈNCIA</c:v>
                </c:pt>
                <c:pt idx="74">
                  <c:v>JDO.  DE 1ª.  INSTAN. Nº.  18 DE VALÈNCIA</c:v>
                </c:pt>
                <c:pt idx="75">
                  <c:v>JDO.  DE 1ª.  INSTAN. Nº.  19 DE VALÈNCIA</c:v>
                </c:pt>
                <c:pt idx="76">
                  <c:v>JDO.  DE 1ª.  INSTAN. Nº.  20 DE VALÈNCIA</c:v>
                </c:pt>
                <c:pt idx="77">
                  <c:v>JDO.  DE 1ª.  INSTAN. Nº.  21 DE VALÈNCIA</c:v>
                </c:pt>
                <c:pt idx="78">
                  <c:v>JDO.  DE 1ª.  INSTAN. Nº.  22 DE VALÈNCIA</c:v>
                </c:pt>
                <c:pt idx="79">
                  <c:v>JDO.  DE 1ª.  INSTAN. Nº.  23 DE VALÈNCIA</c:v>
                </c:pt>
                <c:pt idx="80">
                  <c:v>JDO.  DE 1ª.  INSTAN. Nº.  25 DE VALÈNCIA</c:v>
                </c:pt>
                <c:pt idx="81">
                  <c:v>JDO.  DE 1ª.  INSTAN. Nº.  27 DE VALÈNCIA</c:v>
                </c:pt>
                <c:pt idx="82">
                  <c:v>JDO.  DE 1ª.  INSTAN. Nº.  29 DE VALÈNCIA</c:v>
                </c:pt>
                <c:pt idx="83">
                  <c:v>JDO.  DE 1ª.  INSTAN. Nº.  30 DE VALÈNCIA</c:v>
                </c:pt>
              </c:strCache>
            </c:strRef>
          </c:cat>
          <c:val>
            <c:numRef>
              <c:f>INSTANCIA!$C$7:$C$90</c:f>
              <c:numCache>
                <c:formatCode>#,##0</c:formatCode>
                <c:ptCount val="84"/>
                <c:pt idx="0">
                  <c:v>1833</c:v>
                </c:pt>
                <c:pt idx="1">
                  <c:v>1938</c:v>
                </c:pt>
                <c:pt idx="2">
                  <c:v>1601</c:v>
                </c:pt>
                <c:pt idx="3">
                  <c:v>1631</c:v>
                </c:pt>
                <c:pt idx="4">
                  <c:v>1721</c:v>
                </c:pt>
                <c:pt idx="5">
                  <c:v>1654</c:v>
                </c:pt>
                <c:pt idx="6">
                  <c:v>2601</c:v>
                </c:pt>
                <c:pt idx="7">
                  <c:v>2241</c:v>
                </c:pt>
                <c:pt idx="8">
                  <c:v>2474</c:v>
                </c:pt>
                <c:pt idx="9">
                  <c:v>2388</c:v>
                </c:pt>
                <c:pt idx="10">
                  <c:v>4634</c:v>
                </c:pt>
                <c:pt idx="11">
                  <c:v>2084</c:v>
                </c:pt>
                <c:pt idx="12">
                  <c:v>2125</c:v>
                </c:pt>
                <c:pt idx="13">
                  <c:v>2161</c:v>
                </c:pt>
                <c:pt idx="14">
                  <c:v>2117</c:v>
                </c:pt>
                <c:pt idx="15">
                  <c:v>1678</c:v>
                </c:pt>
                <c:pt idx="16" formatCode="General">
                  <c:v>2067</c:v>
                </c:pt>
                <c:pt idx="17">
                  <c:v>3180</c:v>
                </c:pt>
                <c:pt idx="18">
                  <c:v>2253</c:v>
                </c:pt>
                <c:pt idx="19">
                  <c:v>2366</c:v>
                </c:pt>
                <c:pt idx="20">
                  <c:v>1620</c:v>
                </c:pt>
                <c:pt idx="21">
                  <c:v>2138</c:v>
                </c:pt>
                <c:pt idx="22">
                  <c:v>2049</c:v>
                </c:pt>
                <c:pt idx="23">
                  <c:v>2154</c:v>
                </c:pt>
                <c:pt idx="24">
                  <c:v>2221</c:v>
                </c:pt>
                <c:pt idx="25">
                  <c:v>2625</c:v>
                </c:pt>
                <c:pt idx="26">
                  <c:v>2525</c:v>
                </c:pt>
                <c:pt idx="27">
                  <c:v>2562</c:v>
                </c:pt>
                <c:pt idx="28">
                  <c:v>2874</c:v>
                </c:pt>
                <c:pt idx="29">
                  <c:v>2703</c:v>
                </c:pt>
                <c:pt idx="30">
                  <c:v>1469</c:v>
                </c:pt>
                <c:pt idx="31">
                  <c:v>1568</c:v>
                </c:pt>
                <c:pt idx="32">
                  <c:v>1595</c:v>
                </c:pt>
                <c:pt idx="33">
                  <c:v>1736</c:v>
                </c:pt>
                <c:pt idx="34">
                  <c:v>1705</c:v>
                </c:pt>
                <c:pt idx="35">
                  <c:v>1797</c:v>
                </c:pt>
                <c:pt idx="36">
                  <c:v>2016</c:v>
                </c:pt>
                <c:pt idx="37">
                  <c:v>2070</c:v>
                </c:pt>
                <c:pt idx="38">
                  <c:v>1795</c:v>
                </c:pt>
                <c:pt idx="39" formatCode="General">
                  <c:v>1813</c:v>
                </c:pt>
                <c:pt idx="40" formatCode="General">
                  <c:v>1742</c:v>
                </c:pt>
                <c:pt idx="41">
                  <c:v>2010</c:v>
                </c:pt>
                <c:pt idx="42">
                  <c:v>1885</c:v>
                </c:pt>
                <c:pt idx="43">
                  <c:v>1858</c:v>
                </c:pt>
                <c:pt idx="44">
                  <c:v>1740</c:v>
                </c:pt>
                <c:pt idx="45">
                  <c:v>3740</c:v>
                </c:pt>
                <c:pt idx="46">
                  <c:v>1876</c:v>
                </c:pt>
                <c:pt idx="47">
                  <c:v>1838</c:v>
                </c:pt>
                <c:pt idx="48">
                  <c:v>1944</c:v>
                </c:pt>
                <c:pt idx="49">
                  <c:v>1756</c:v>
                </c:pt>
                <c:pt idx="50">
                  <c:v>1628</c:v>
                </c:pt>
                <c:pt idx="51">
                  <c:v>1755</c:v>
                </c:pt>
                <c:pt idx="52">
                  <c:v>1732</c:v>
                </c:pt>
                <c:pt idx="53" formatCode="General">
                  <c:v>1819</c:v>
                </c:pt>
                <c:pt idx="54">
                  <c:v>1329</c:v>
                </c:pt>
                <c:pt idx="55">
                  <c:v>1578</c:v>
                </c:pt>
                <c:pt idx="56">
                  <c:v>1500</c:v>
                </c:pt>
                <c:pt idx="57">
                  <c:v>1605</c:v>
                </c:pt>
                <c:pt idx="58">
                  <c:v>1604</c:v>
                </c:pt>
                <c:pt idx="59">
                  <c:v>1539</c:v>
                </c:pt>
                <c:pt idx="60">
                  <c:v>2127</c:v>
                </c:pt>
                <c:pt idx="61">
                  <c:v>2007</c:v>
                </c:pt>
                <c:pt idx="62">
                  <c:v>1927</c:v>
                </c:pt>
                <c:pt idx="63">
                  <c:v>1856</c:v>
                </c:pt>
                <c:pt idx="64">
                  <c:v>1814</c:v>
                </c:pt>
                <c:pt idx="65">
                  <c:v>1827</c:v>
                </c:pt>
                <c:pt idx="66">
                  <c:v>1828</c:v>
                </c:pt>
                <c:pt idx="67">
                  <c:v>1893</c:v>
                </c:pt>
                <c:pt idx="68">
                  <c:v>1902</c:v>
                </c:pt>
                <c:pt idx="69">
                  <c:v>1878</c:v>
                </c:pt>
                <c:pt idx="70">
                  <c:v>1926</c:v>
                </c:pt>
                <c:pt idx="71">
                  <c:v>1549</c:v>
                </c:pt>
                <c:pt idx="72">
                  <c:v>1916</c:v>
                </c:pt>
                <c:pt idx="73">
                  <c:v>1791</c:v>
                </c:pt>
                <c:pt idx="74">
                  <c:v>1833</c:v>
                </c:pt>
                <c:pt idx="75">
                  <c:v>1925</c:v>
                </c:pt>
                <c:pt idx="76">
                  <c:v>1725</c:v>
                </c:pt>
                <c:pt idx="77">
                  <c:v>1654</c:v>
                </c:pt>
                <c:pt idx="78">
                  <c:v>1826</c:v>
                </c:pt>
                <c:pt idx="79">
                  <c:v>1900</c:v>
                </c:pt>
                <c:pt idx="80">
                  <c:v>6927</c:v>
                </c:pt>
                <c:pt idx="81">
                  <c:v>2146</c:v>
                </c:pt>
                <c:pt idx="82">
                  <c:v>1780</c:v>
                </c:pt>
                <c:pt idx="83" formatCode="General">
                  <c:v>2217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E7B-42E4-9A48-0205F929082C}"/>
            </c:ext>
          </c:extLst>
        </c:ser>
        <c:ser>
          <c:idx val="1"/>
          <c:order val="1"/>
          <c:tx>
            <c:strRef>
              <c:f>INSTANCIA!$D$6</c:f>
              <c:strCache>
                <c:ptCount val="1"/>
                <c:pt idx="0">
                  <c:v>Asuntos terminados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INSTANCIA!$A$7:$A$90</c:f>
              <c:strCache>
                <c:ptCount val="84"/>
                <c:pt idx="0">
                  <c:v>SEC.  CIVIL DEL T.  DE INSTAN. DE DENIA. PLAZA Nº 1</c:v>
                </c:pt>
                <c:pt idx="1">
                  <c:v>SEC.  CIVIL DEL T.  DE INSTAN. DE DENIA. PLAZA Nº 2</c:v>
                </c:pt>
                <c:pt idx="2">
                  <c:v>SEC.  CIVIL DEL T.  DE INSTAN. DE DENIA. PLAZA Nº 3</c:v>
                </c:pt>
                <c:pt idx="3">
                  <c:v>SEC.  CIVIL DEL T.  DE INSTAN. DE DENIA. PLAZA Nº 4</c:v>
                </c:pt>
                <c:pt idx="4">
                  <c:v>SEC.  CIVIL DEL T.  DE INSTAN. DE DENIA. PLAZA Nº 5</c:v>
                </c:pt>
                <c:pt idx="5">
                  <c:v>SEC.  CIVIL DEL T.  DE INSTAN. DE DENIA. PLAZA Nº 6</c:v>
                </c:pt>
                <c:pt idx="6">
                  <c:v>JDO.  DE 1ª.  INSTAN. Nº.  1 DE ALACANT/ALICANTE</c:v>
                </c:pt>
                <c:pt idx="7">
                  <c:v>JDO.  DE 1ª.  INSTAN. Nº.  2 DE ALACANT/ALICANTE</c:v>
                </c:pt>
                <c:pt idx="8">
                  <c:v>JDO.  DE 1ª.  INSTAN. Nº.  3 DE ALACANT/ALICANTE</c:v>
                </c:pt>
                <c:pt idx="9">
                  <c:v>JDO.  DE 1ª.  INSTAN. Nº.  4 DE ALACANT/ALICANTE</c:v>
                </c:pt>
                <c:pt idx="10">
                  <c:v>JDO.  DE 1ª.  INSTAN. Nº.  5 DE ALACANT/ALICANTE</c:v>
                </c:pt>
                <c:pt idx="11">
                  <c:v>JDO.  DE 1ª.  INSTAN. Nº.  6 DE ALACANT/ALICANTE</c:v>
                </c:pt>
                <c:pt idx="12">
                  <c:v>JDO.  DE 1ª.  INSTAN. Nº.  7 DE ALACANT/ALICANTE</c:v>
                </c:pt>
                <c:pt idx="13">
                  <c:v>JDO.  DE 1ª.  INSTAN. Nº.  9 DE ALACANT/ALICANTE</c:v>
                </c:pt>
                <c:pt idx="14">
                  <c:v>JDO.  DE 1ª.  INSTAN. Nº.  11 DE ALACANT/ALICANTE</c:v>
                </c:pt>
                <c:pt idx="15">
                  <c:v>JDO.  DE 1ª.  INSTAN. Nº.  12 DE ALACANT/ALICANTE</c:v>
                </c:pt>
                <c:pt idx="16">
                  <c:v>JDO.  DE 1ª.  INSTAN. Nº.  14 DE ALACANT/ALICANTE</c:v>
                </c:pt>
                <c:pt idx="17">
                  <c:v>JDO.  DE 1ª.  INSTAN. Nº.  15 DE ALACANT/ALICANTE</c:v>
                </c:pt>
                <c:pt idx="18">
                  <c:v>JDO.  DE 1ª.  INSTAN. Nº.  1 DE ORIHUELA</c:v>
                </c:pt>
                <c:pt idx="19">
                  <c:v>JDO.  DE 1ª.  INSTAN. Nº.  2 DE ORIHUELA</c:v>
                </c:pt>
                <c:pt idx="20">
                  <c:v>JDO.  DE 1ª.  INSTAN. Nº.  3 DE ORIHUELA</c:v>
                </c:pt>
                <c:pt idx="21">
                  <c:v>JDO.  DE 1ª.  INSTAN. Nº.  4 DE ORIHUELA</c:v>
                </c:pt>
                <c:pt idx="22">
                  <c:v>JDO.  DE 1ª.  INSTAN. Nº.  5 DE ORIHUELA</c:v>
                </c:pt>
                <c:pt idx="23">
                  <c:v>JDO.  DE 1ª.  INSTAN. Nº.  6 DE ORIHUELA</c:v>
                </c:pt>
                <c:pt idx="24">
                  <c:v>JDO.  DE 1ª.  INSTAN. Nº.  1 DE ELX/ELCHE</c:v>
                </c:pt>
                <c:pt idx="25">
                  <c:v>JDO.  DE 1ª.  INSTAN. Nº.  2 DE ELX/ELCHE</c:v>
                </c:pt>
                <c:pt idx="26">
                  <c:v>JDO.  DE 1ª.  INSTAN. Nº.  3 DE ELX/ELCHE</c:v>
                </c:pt>
                <c:pt idx="27">
                  <c:v>JDO.  DE 1ª.  INSTAN. Nº.  4 DE ELX/ELCHE</c:v>
                </c:pt>
                <c:pt idx="28">
                  <c:v>JDO.  DE 1ª.  INSTAN. Nº.  7 DE ELX/ELCHE</c:v>
                </c:pt>
                <c:pt idx="29">
                  <c:v>JDO.  DE 1ª.  INSTAN. Nº.  8 DE ELX/ELCHE</c:v>
                </c:pt>
                <c:pt idx="30">
                  <c:v>JDO.  DE 1ª.  INSTAN. Nº.  1 DE BENIDORM</c:v>
                </c:pt>
                <c:pt idx="31">
                  <c:v>JDO.  DE 1ª.  INSTAN. Nº.  2 DE BENIDORM</c:v>
                </c:pt>
                <c:pt idx="32">
                  <c:v>JDO.  DE 1ª.  INSTAN. Nº.  3 DE BENIDORM</c:v>
                </c:pt>
                <c:pt idx="33">
                  <c:v>JDO.  DE 1ª.  INSTAN. Nº.  4 DE BENIDORM</c:v>
                </c:pt>
                <c:pt idx="34">
                  <c:v>JDO.  DE 1ª.  INSTAN. Nº.  5 DE BENIDORM</c:v>
                </c:pt>
                <c:pt idx="35">
                  <c:v>JDO.  DE 1ª.  INSTAN. Nº.  1 DE TORREVIEJA</c:v>
                </c:pt>
                <c:pt idx="36">
                  <c:v>JDO.  DE 1ª.  INSTAN. Nº.  2 DE TORREVIEJA</c:v>
                </c:pt>
                <c:pt idx="37">
                  <c:v>JDO.  DE 1ª.  INSTAN. Nº.  3 DE TORREVIEJA</c:v>
                </c:pt>
                <c:pt idx="38">
                  <c:v>JDO.  DE 1ª.  INSTAN. Nº.  4 DE TORREVIEJA</c:v>
                </c:pt>
                <c:pt idx="39">
                  <c:v>JDO.  DE 1ª.  INSTAN. Nº.  5 DE TORREVIEJA</c:v>
                </c:pt>
                <c:pt idx="40">
                  <c:v>JDO.  DE 1ª.  INSTAN. Nº.  1 DE CASTELLÓ DE LA PLANA/CASTELLÓN DE LA PLANA</c:v>
                </c:pt>
                <c:pt idx="41">
                  <c:v>JDO.  DE 1ª.  INSTAN. Nº.  2 DE CASTELLÓ DE LA PLANA/CASTELLÓN DE LA PLANA</c:v>
                </c:pt>
                <c:pt idx="42">
                  <c:v>JDO.  DE 1ª.  INSTAN. Nº.  3 DE CASTELLÓ DE LA PLANA/CASTELLÓN DE LA PLANA</c:v>
                </c:pt>
                <c:pt idx="43">
                  <c:v>JDO.  DE 1ª.  INSTAN. Nº.  4 DE CASTELLÓ DE LA PLANA/CASTELLÓN DE LA PLANA</c:v>
                </c:pt>
                <c:pt idx="44">
                  <c:v>JDO.  DE 1ª.  INSTAN. Nº.  5 DE CASTELLÓ DE LA PLANA/CASTELLÓN DE LA PLANA</c:v>
                </c:pt>
                <c:pt idx="45">
                  <c:v>JDO.  DE 1ª.  INSTAN. Nº.  6 DE CASTELLÓ DE LA PLANA/CASTELLÓN DE LA PLANA</c:v>
                </c:pt>
                <c:pt idx="46">
                  <c:v>JDO.  DE 1ª.  INSTAN. Nº.  8 DE CASTELLÓ DE LA PLANA/CASTELLÓN DE LA PLANA</c:v>
                </c:pt>
                <c:pt idx="47">
                  <c:v>JDO.  DE 1ª.  INSTAN. Nº.  10 DE CASTELLÓ DE LA PLANA/CASTELLÓN DE LA PLANA</c:v>
                </c:pt>
                <c:pt idx="48">
                  <c:v>JDO.  DE 1ª.  INSTAN. Nº.  1 DE GANDIA</c:v>
                </c:pt>
                <c:pt idx="49">
                  <c:v>JDO.  DE 1ª.  INSTAN. Nº.  2 DE GANDIA</c:v>
                </c:pt>
                <c:pt idx="50">
                  <c:v>JDO.  DE 1ª.  INSTAN. Nº.  3 DE GANDIA</c:v>
                </c:pt>
                <c:pt idx="51">
                  <c:v>JDO.  DE 1ª.  INSTAN. Nº.  4 DE GANDIA</c:v>
                </c:pt>
                <c:pt idx="52">
                  <c:v>JDO.  DE 1ª.  INSTAN. Nº.  5 DE GANDIA</c:v>
                </c:pt>
                <c:pt idx="53">
                  <c:v>JDO.  DE 1ª.  INSTAN. Nº.  6 DE GANDIA</c:v>
                </c:pt>
                <c:pt idx="54">
                  <c:v>SEC.  CIVIL DEL T.  DE INSTAN. DE TORRENT. PLAZA Nº 1</c:v>
                </c:pt>
                <c:pt idx="55">
                  <c:v>SEC.  CIVIL DEL T.  DE INSTAN. DE TORRENT. PLAZA Nº 2</c:v>
                </c:pt>
                <c:pt idx="56">
                  <c:v>SEC.  CIVIL DEL T.  DE INSTAN. DE TORRENT. PLAZA Nº 3</c:v>
                </c:pt>
                <c:pt idx="57">
                  <c:v>SEC.  CIVIL DEL T.  DE INSTAN. DE TORRENT. PLAZA Nº 4</c:v>
                </c:pt>
                <c:pt idx="58">
                  <c:v>SEC.  CIVIL DEL T.  DE INSTAN. DE TORRENT. PLAZA Nº 5</c:v>
                </c:pt>
                <c:pt idx="59">
                  <c:v>SEC.  CIVIL DEL T.  DE INSTAN. DE TORRENT. PLAZA Nº 6</c:v>
                </c:pt>
                <c:pt idx="60">
                  <c:v>JDO.  DE 1ª.  INSTAN. Nº.  1 DE VALÈNCIA</c:v>
                </c:pt>
                <c:pt idx="61">
                  <c:v>JDO.  DE 1ª.  INSTAN. Nº.  2 DE VALÈNCIA</c:v>
                </c:pt>
                <c:pt idx="62">
                  <c:v>JDO.  DE 1ª.  INSTAN. Nº.  3 DE VALÈNCIA</c:v>
                </c:pt>
                <c:pt idx="63">
                  <c:v>JDO.  DE 1ª.  INSTAN. Nº.  4 DE VALÈNCIA</c:v>
                </c:pt>
                <c:pt idx="64">
                  <c:v>JDO.  DE 1ª.  INSTAN. Nº.  5 DE VALÈNCIA</c:v>
                </c:pt>
                <c:pt idx="65">
                  <c:v>JDO.  DE 1ª.  INSTAN. Nº.  6 DE VALÈNCIA</c:v>
                </c:pt>
                <c:pt idx="66">
                  <c:v>JDO.  DE 1ª.  INSTAN. Nº.  7 DE VALÈNCIA</c:v>
                </c:pt>
                <c:pt idx="67">
                  <c:v>JDO.  DE 1ª.  INSTAN. Nº.  10 DE VALÈNCIA</c:v>
                </c:pt>
                <c:pt idx="68">
                  <c:v>JDO.  DE 1ª.  INSTAN. Nº.  11 DE VALÈNCIA</c:v>
                </c:pt>
                <c:pt idx="69">
                  <c:v>JDO.  DE 1ª.  INSTAN. Nº.  12 DE VALÈNCIA</c:v>
                </c:pt>
                <c:pt idx="70">
                  <c:v>JDO.  DE 1ª.  INSTAN. Nº.  14 DE VALÈNCIA</c:v>
                </c:pt>
                <c:pt idx="71">
                  <c:v>JDO.  DE 1ª.  INSTAN. Nº.  15 DE VALÈNCIA</c:v>
                </c:pt>
                <c:pt idx="72">
                  <c:v>JDO.  DE 1ª.  INSTAN. Nº.  16 DE VALÈNCIA</c:v>
                </c:pt>
                <c:pt idx="73">
                  <c:v>JDO.  DE 1ª.  INSTAN. Nº.  17 DE VALÈNCIA</c:v>
                </c:pt>
                <c:pt idx="74">
                  <c:v>JDO.  DE 1ª.  INSTAN. Nº.  18 DE VALÈNCIA</c:v>
                </c:pt>
                <c:pt idx="75">
                  <c:v>JDO.  DE 1ª.  INSTAN. Nº.  19 DE VALÈNCIA</c:v>
                </c:pt>
                <c:pt idx="76">
                  <c:v>JDO.  DE 1ª.  INSTAN. Nº.  20 DE VALÈNCIA</c:v>
                </c:pt>
                <c:pt idx="77">
                  <c:v>JDO.  DE 1ª.  INSTAN. Nº.  21 DE VALÈNCIA</c:v>
                </c:pt>
                <c:pt idx="78">
                  <c:v>JDO.  DE 1ª.  INSTAN. Nº.  22 DE VALÈNCIA</c:v>
                </c:pt>
                <c:pt idx="79">
                  <c:v>JDO.  DE 1ª.  INSTAN. Nº.  23 DE VALÈNCIA</c:v>
                </c:pt>
                <c:pt idx="80">
                  <c:v>JDO.  DE 1ª.  INSTAN. Nº.  25 DE VALÈNCIA</c:v>
                </c:pt>
                <c:pt idx="81">
                  <c:v>JDO.  DE 1ª.  INSTAN. Nº.  27 DE VALÈNCIA</c:v>
                </c:pt>
                <c:pt idx="82">
                  <c:v>JDO.  DE 1ª.  INSTAN. Nº.  29 DE VALÈNCIA</c:v>
                </c:pt>
                <c:pt idx="83">
                  <c:v>JDO.  DE 1ª.  INSTAN. Nº.  30 DE VALÈNCIA</c:v>
                </c:pt>
              </c:strCache>
            </c:strRef>
          </c:cat>
          <c:val>
            <c:numRef>
              <c:f>INSTANCIA!$D$7:$D$90</c:f>
              <c:numCache>
                <c:formatCode>General</c:formatCode>
                <c:ptCount val="84"/>
                <c:pt idx="0">
                  <c:v>1814</c:v>
                </c:pt>
                <c:pt idx="1">
                  <c:v>1822</c:v>
                </c:pt>
                <c:pt idx="2">
                  <c:v>1395</c:v>
                </c:pt>
                <c:pt idx="3">
                  <c:v>2164</c:v>
                </c:pt>
                <c:pt idx="4">
                  <c:v>1905</c:v>
                </c:pt>
                <c:pt idx="5">
                  <c:v>1806</c:v>
                </c:pt>
                <c:pt idx="6" formatCode="#,##0">
                  <c:v>2413</c:v>
                </c:pt>
                <c:pt idx="7">
                  <c:v>2415</c:v>
                </c:pt>
                <c:pt idx="8" formatCode="#,##0">
                  <c:v>2525</c:v>
                </c:pt>
                <c:pt idx="9" formatCode="#,##0">
                  <c:v>2455</c:v>
                </c:pt>
                <c:pt idx="10">
                  <c:v>5983</c:v>
                </c:pt>
                <c:pt idx="11" formatCode="#,##0">
                  <c:v>2239</c:v>
                </c:pt>
                <c:pt idx="12">
                  <c:v>2349</c:v>
                </c:pt>
                <c:pt idx="13">
                  <c:v>2031</c:v>
                </c:pt>
                <c:pt idx="14">
                  <c:v>2633</c:v>
                </c:pt>
                <c:pt idx="15" formatCode="#,##0">
                  <c:v>2230</c:v>
                </c:pt>
                <c:pt idx="16">
                  <c:v>2447</c:v>
                </c:pt>
                <c:pt idx="17">
                  <c:v>3079</c:v>
                </c:pt>
                <c:pt idx="18" formatCode="#,##0">
                  <c:v>1662</c:v>
                </c:pt>
                <c:pt idx="19">
                  <c:v>2249</c:v>
                </c:pt>
                <c:pt idx="20">
                  <c:v>2126</c:v>
                </c:pt>
                <c:pt idx="21">
                  <c:v>2505</c:v>
                </c:pt>
                <c:pt idx="22">
                  <c:v>1920</c:v>
                </c:pt>
                <c:pt idx="23">
                  <c:v>2622</c:v>
                </c:pt>
                <c:pt idx="24" formatCode="#,##0">
                  <c:v>2387</c:v>
                </c:pt>
                <c:pt idx="25" formatCode="#,##0">
                  <c:v>2701</c:v>
                </c:pt>
                <c:pt idx="26">
                  <c:v>2134</c:v>
                </c:pt>
                <c:pt idx="27">
                  <c:v>3142</c:v>
                </c:pt>
                <c:pt idx="28" formatCode="#,##0">
                  <c:v>3452</c:v>
                </c:pt>
                <c:pt idx="29" formatCode="#,##0">
                  <c:v>3137</c:v>
                </c:pt>
                <c:pt idx="30">
                  <c:v>2253</c:v>
                </c:pt>
                <c:pt idx="31">
                  <c:v>1730</c:v>
                </c:pt>
                <c:pt idx="32">
                  <c:v>1866</c:v>
                </c:pt>
                <c:pt idx="33">
                  <c:v>1981</c:v>
                </c:pt>
                <c:pt idx="34">
                  <c:v>1860</c:v>
                </c:pt>
                <c:pt idx="35" formatCode="#,##0">
                  <c:v>1481</c:v>
                </c:pt>
                <c:pt idx="36">
                  <c:v>2339</c:v>
                </c:pt>
                <c:pt idx="37" formatCode="#,##0">
                  <c:v>2751</c:v>
                </c:pt>
                <c:pt idx="38" formatCode="#,##0">
                  <c:v>1956</c:v>
                </c:pt>
                <c:pt idx="39">
                  <c:v>2061</c:v>
                </c:pt>
                <c:pt idx="40">
                  <c:v>1610</c:v>
                </c:pt>
                <c:pt idx="41">
                  <c:v>1708</c:v>
                </c:pt>
                <c:pt idx="42">
                  <c:v>1877</c:v>
                </c:pt>
                <c:pt idx="43">
                  <c:v>1838</c:v>
                </c:pt>
                <c:pt idx="44">
                  <c:v>2131</c:v>
                </c:pt>
                <c:pt idx="45">
                  <c:v>3382</c:v>
                </c:pt>
                <c:pt idx="46">
                  <c:v>2127</c:v>
                </c:pt>
                <c:pt idx="47">
                  <c:v>2080</c:v>
                </c:pt>
                <c:pt idx="48">
                  <c:v>2306</c:v>
                </c:pt>
                <c:pt idx="49">
                  <c:v>1730</c:v>
                </c:pt>
                <c:pt idx="50">
                  <c:v>1899</c:v>
                </c:pt>
                <c:pt idx="51" formatCode="#,##0">
                  <c:v>1911</c:v>
                </c:pt>
                <c:pt idx="52">
                  <c:v>1869</c:v>
                </c:pt>
                <c:pt idx="53">
                  <c:v>1818</c:v>
                </c:pt>
                <c:pt idx="54">
                  <c:v>1361</c:v>
                </c:pt>
                <c:pt idx="55">
                  <c:v>2009</c:v>
                </c:pt>
                <c:pt idx="56">
                  <c:v>1805</c:v>
                </c:pt>
                <c:pt idx="57">
                  <c:v>1832</c:v>
                </c:pt>
                <c:pt idx="58">
                  <c:v>1837</c:v>
                </c:pt>
                <c:pt idx="59">
                  <c:v>1547</c:v>
                </c:pt>
                <c:pt idx="60">
                  <c:v>2477</c:v>
                </c:pt>
                <c:pt idx="61">
                  <c:v>2120</c:v>
                </c:pt>
                <c:pt idx="62" formatCode="#,##0">
                  <c:v>1885</c:v>
                </c:pt>
                <c:pt idx="63">
                  <c:v>2150</c:v>
                </c:pt>
                <c:pt idx="64">
                  <c:v>2181</c:v>
                </c:pt>
                <c:pt idx="65">
                  <c:v>1869</c:v>
                </c:pt>
                <c:pt idx="66">
                  <c:v>1894</c:v>
                </c:pt>
                <c:pt idx="67">
                  <c:v>1796</c:v>
                </c:pt>
                <c:pt idx="68">
                  <c:v>2057</c:v>
                </c:pt>
                <c:pt idx="69">
                  <c:v>2067</c:v>
                </c:pt>
                <c:pt idx="70">
                  <c:v>2122</c:v>
                </c:pt>
                <c:pt idx="71" formatCode="#,##0">
                  <c:v>1977</c:v>
                </c:pt>
                <c:pt idx="72">
                  <c:v>1906</c:v>
                </c:pt>
                <c:pt idx="73">
                  <c:v>2132</c:v>
                </c:pt>
                <c:pt idx="74">
                  <c:v>1947</c:v>
                </c:pt>
                <c:pt idx="75">
                  <c:v>2085</c:v>
                </c:pt>
                <c:pt idx="76">
                  <c:v>2285</c:v>
                </c:pt>
                <c:pt idx="77">
                  <c:v>2083</c:v>
                </c:pt>
                <c:pt idx="78" formatCode="#,##0">
                  <c:v>2028</c:v>
                </c:pt>
                <c:pt idx="79">
                  <c:v>2161</c:v>
                </c:pt>
                <c:pt idx="80">
                  <c:v>5757</c:v>
                </c:pt>
                <c:pt idx="81">
                  <c:v>1939</c:v>
                </c:pt>
                <c:pt idx="82">
                  <c:v>1960</c:v>
                </c:pt>
                <c:pt idx="83">
                  <c:v>2364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E7B-42E4-9A48-0205F929082C}"/>
            </c:ext>
          </c:extLst>
        </c:ser>
        <c:ser>
          <c:idx val="2"/>
          <c:order val="2"/>
          <c:tx>
            <c:strRef>
              <c:f>INSTANCIA!$E$6</c:f>
              <c:strCache>
                <c:ptCount val="1"/>
                <c:pt idx="0">
                  <c:v>Asuntos en trámite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INSTANCIA!$A$7:$A$90</c:f>
              <c:strCache>
                <c:ptCount val="84"/>
                <c:pt idx="0">
                  <c:v>SEC.  CIVIL DEL T.  DE INSTAN. DE DENIA. PLAZA Nº 1</c:v>
                </c:pt>
                <c:pt idx="1">
                  <c:v>SEC.  CIVIL DEL T.  DE INSTAN. DE DENIA. PLAZA Nº 2</c:v>
                </c:pt>
                <c:pt idx="2">
                  <c:v>SEC.  CIVIL DEL T.  DE INSTAN. DE DENIA. PLAZA Nº 3</c:v>
                </c:pt>
                <c:pt idx="3">
                  <c:v>SEC.  CIVIL DEL T.  DE INSTAN. DE DENIA. PLAZA Nº 4</c:v>
                </c:pt>
                <c:pt idx="4">
                  <c:v>SEC.  CIVIL DEL T.  DE INSTAN. DE DENIA. PLAZA Nº 5</c:v>
                </c:pt>
                <c:pt idx="5">
                  <c:v>SEC.  CIVIL DEL T.  DE INSTAN. DE DENIA. PLAZA Nº 6</c:v>
                </c:pt>
                <c:pt idx="6">
                  <c:v>JDO.  DE 1ª.  INSTAN. Nº.  1 DE ALACANT/ALICANTE</c:v>
                </c:pt>
                <c:pt idx="7">
                  <c:v>JDO.  DE 1ª.  INSTAN. Nº.  2 DE ALACANT/ALICANTE</c:v>
                </c:pt>
                <c:pt idx="8">
                  <c:v>JDO.  DE 1ª.  INSTAN. Nº.  3 DE ALACANT/ALICANTE</c:v>
                </c:pt>
                <c:pt idx="9">
                  <c:v>JDO.  DE 1ª.  INSTAN. Nº.  4 DE ALACANT/ALICANTE</c:v>
                </c:pt>
                <c:pt idx="10">
                  <c:v>JDO.  DE 1ª.  INSTAN. Nº.  5 DE ALACANT/ALICANTE</c:v>
                </c:pt>
                <c:pt idx="11">
                  <c:v>JDO.  DE 1ª.  INSTAN. Nº.  6 DE ALACANT/ALICANTE</c:v>
                </c:pt>
                <c:pt idx="12">
                  <c:v>JDO.  DE 1ª.  INSTAN. Nº.  7 DE ALACANT/ALICANTE</c:v>
                </c:pt>
                <c:pt idx="13">
                  <c:v>JDO.  DE 1ª.  INSTAN. Nº.  9 DE ALACANT/ALICANTE</c:v>
                </c:pt>
                <c:pt idx="14">
                  <c:v>JDO.  DE 1ª.  INSTAN. Nº.  11 DE ALACANT/ALICANTE</c:v>
                </c:pt>
                <c:pt idx="15">
                  <c:v>JDO.  DE 1ª.  INSTAN. Nº.  12 DE ALACANT/ALICANTE</c:v>
                </c:pt>
                <c:pt idx="16">
                  <c:v>JDO.  DE 1ª.  INSTAN. Nº.  14 DE ALACANT/ALICANTE</c:v>
                </c:pt>
                <c:pt idx="17">
                  <c:v>JDO.  DE 1ª.  INSTAN. Nº.  15 DE ALACANT/ALICANTE</c:v>
                </c:pt>
                <c:pt idx="18">
                  <c:v>JDO.  DE 1ª.  INSTAN. Nº.  1 DE ORIHUELA</c:v>
                </c:pt>
                <c:pt idx="19">
                  <c:v>JDO.  DE 1ª.  INSTAN. Nº.  2 DE ORIHUELA</c:v>
                </c:pt>
                <c:pt idx="20">
                  <c:v>JDO.  DE 1ª.  INSTAN. Nº.  3 DE ORIHUELA</c:v>
                </c:pt>
                <c:pt idx="21">
                  <c:v>JDO.  DE 1ª.  INSTAN. Nº.  4 DE ORIHUELA</c:v>
                </c:pt>
                <c:pt idx="22">
                  <c:v>JDO.  DE 1ª.  INSTAN. Nº.  5 DE ORIHUELA</c:v>
                </c:pt>
                <c:pt idx="23">
                  <c:v>JDO.  DE 1ª.  INSTAN. Nº.  6 DE ORIHUELA</c:v>
                </c:pt>
                <c:pt idx="24">
                  <c:v>JDO.  DE 1ª.  INSTAN. Nº.  1 DE ELX/ELCHE</c:v>
                </c:pt>
                <c:pt idx="25">
                  <c:v>JDO.  DE 1ª.  INSTAN. Nº.  2 DE ELX/ELCHE</c:v>
                </c:pt>
                <c:pt idx="26">
                  <c:v>JDO.  DE 1ª.  INSTAN. Nº.  3 DE ELX/ELCHE</c:v>
                </c:pt>
                <c:pt idx="27">
                  <c:v>JDO.  DE 1ª.  INSTAN. Nº.  4 DE ELX/ELCHE</c:v>
                </c:pt>
                <c:pt idx="28">
                  <c:v>JDO.  DE 1ª.  INSTAN. Nº.  7 DE ELX/ELCHE</c:v>
                </c:pt>
                <c:pt idx="29">
                  <c:v>JDO.  DE 1ª.  INSTAN. Nº.  8 DE ELX/ELCHE</c:v>
                </c:pt>
                <c:pt idx="30">
                  <c:v>JDO.  DE 1ª.  INSTAN. Nº.  1 DE BENIDORM</c:v>
                </c:pt>
                <c:pt idx="31">
                  <c:v>JDO.  DE 1ª.  INSTAN. Nº.  2 DE BENIDORM</c:v>
                </c:pt>
                <c:pt idx="32">
                  <c:v>JDO.  DE 1ª.  INSTAN. Nº.  3 DE BENIDORM</c:v>
                </c:pt>
                <c:pt idx="33">
                  <c:v>JDO.  DE 1ª.  INSTAN. Nº.  4 DE BENIDORM</c:v>
                </c:pt>
                <c:pt idx="34">
                  <c:v>JDO.  DE 1ª.  INSTAN. Nº.  5 DE BENIDORM</c:v>
                </c:pt>
                <c:pt idx="35">
                  <c:v>JDO.  DE 1ª.  INSTAN. Nº.  1 DE TORREVIEJA</c:v>
                </c:pt>
                <c:pt idx="36">
                  <c:v>JDO.  DE 1ª.  INSTAN. Nº.  2 DE TORREVIEJA</c:v>
                </c:pt>
                <c:pt idx="37">
                  <c:v>JDO.  DE 1ª.  INSTAN. Nº.  3 DE TORREVIEJA</c:v>
                </c:pt>
                <c:pt idx="38">
                  <c:v>JDO.  DE 1ª.  INSTAN. Nº.  4 DE TORREVIEJA</c:v>
                </c:pt>
                <c:pt idx="39">
                  <c:v>JDO.  DE 1ª.  INSTAN. Nº.  5 DE TORREVIEJA</c:v>
                </c:pt>
                <c:pt idx="40">
                  <c:v>JDO.  DE 1ª.  INSTAN. Nº.  1 DE CASTELLÓ DE LA PLANA/CASTELLÓN DE LA PLANA</c:v>
                </c:pt>
                <c:pt idx="41">
                  <c:v>JDO.  DE 1ª.  INSTAN. Nº.  2 DE CASTELLÓ DE LA PLANA/CASTELLÓN DE LA PLANA</c:v>
                </c:pt>
                <c:pt idx="42">
                  <c:v>JDO.  DE 1ª.  INSTAN. Nº.  3 DE CASTELLÓ DE LA PLANA/CASTELLÓN DE LA PLANA</c:v>
                </c:pt>
                <c:pt idx="43">
                  <c:v>JDO.  DE 1ª.  INSTAN. Nº.  4 DE CASTELLÓ DE LA PLANA/CASTELLÓN DE LA PLANA</c:v>
                </c:pt>
                <c:pt idx="44">
                  <c:v>JDO.  DE 1ª.  INSTAN. Nº.  5 DE CASTELLÓ DE LA PLANA/CASTELLÓN DE LA PLANA</c:v>
                </c:pt>
                <c:pt idx="45">
                  <c:v>JDO.  DE 1ª.  INSTAN. Nº.  6 DE CASTELLÓ DE LA PLANA/CASTELLÓN DE LA PLANA</c:v>
                </c:pt>
                <c:pt idx="46">
                  <c:v>JDO.  DE 1ª.  INSTAN. Nº.  8 DE CASTELLÓ DE LA PLANA/CASTELLÓN DE LA PLANA</c:v>
                </c:pt>
                <c:pt idx="47">
                  <c:v>JDO.  DE 1ª.  INSTAN. Nº.  10 DE CASTELLÓ DE LA PLANA/CASTELLÓN DE LA PLANA</c:v>
                </c:pt>
                <c:pt idx="48">
                  <c:v>JDO.  DE 1ª.  INSTAN. Nº.  1 DE GANDIA</c:v>
                </c:pt>
                <c:pt idx="49">
                  <c:v>JDO.  DE 1ª.  INSTAN. Nº.  2 DE GANDIA</c:v>
                </c:pt>
                <c:pt idx="50">
                  <c:v>JDO.  DE 1ª.  INSTAN. Nº.  3 DE GANDIA</c:v>
                </c:pt>
                <c:pt idx="51">
                  <c:v>JDO.  DE 1ª.  INSTAN. Nº.  4 DE GANDIA</c:v>
                </c:pt>
                <c:pt idx="52">
                  <c:v>JDO.  DE 1ª.  INSTAN. Nº.  5 DE GANDIA</c:v>
                </c:pt>
                <c:pt idx="53">
                  <c:v>JDO.  DE 1ª.  INSTAN. Nº.  6 DE GANDIA</c:v>
                </c:pt>
                <c:pt idx="54">
                  <c:v>SEC.  CIVIL DEL T.  DE INSTAN. DE TORRENT. PLAZA Nº 1</c:v>
                </c:pt>
                <c:pt idx="55">
                  <c:v>SEC.  CIVIL DEL T.  DE INSTAN. DE TORRENT. PLAZA Nº 2</c:v>
                </c:pt>
                <c:pt idx="56">
                  <c:v>SEC.  CIVIL DEL T.  DE INSTAN. DE TORRENT. PLAZA Nº 3</c:v>
                </c:pt>
                <c:pt idx="57">
                  <c:v>SEC.  CIVIL DEL T.  DE INSTAN. DE TORRENT. PLAZA Nº 4</c:v>
                </c:pt>
                <c:pt idx="58">
                  <c:v>SEC.  CIVIL DEL T.  DE INSTAN. DE TORRENT. PLAZA Nº 5</c:v>
                </c:pt>
                <c:pt idx="59">
                  <c:v>SEC.  CIVIL DEL T.  DE INSTAN. DE TORRENT. PLAZA Nº 6</c:v>
                </c:pt>
                <c:pt idx="60">
                  <c:v>JDO.  DE 1ª.  INSTAN. Nº.  1 DE VALÈNCIA</c:v>
                </c:pt>
                <c:pt idx="61">
                  <c:v>JDO.  DE 1ª.  INSTAN. Nº.  2 DE VALÈNCIA</c:v>
                </c:pt>
                <c:pt idx="62">
                  <c:v>JDO.  DE 1ª.  INSTAN. Nº.  3 DE VALÈNCIA</c:v>
                </c:pt>
                <c:pt idx="63">
                  <c:v>JDO.  DE 1ª.  INSTAN. Nº.  4 DE VALÈNCIA</c:v>
                </c:pt>
                <c:pt idx="64">
                  <c:v>JDO.  DE 1ª.  INSTAN. Nº.  5 DE VALÈNCIA</c:v>
                </c:pt>
                <c:pt idx="65">
                  <c:v>JDO.  DE 1ª.  INSTAN. Nº.  6 DE VALÈNCIA</c:v>
                </c:pt>
                <c:pt idx="66">
                  <c:v>JDO.  DE 1ª.  INSTAN. Nº.  7 DE VALÈNCIA</c:v>
                </c:pt>
                <c:pt idx="67">
                  <c:v>JDO.  DE 1ª.  INSTAN. Nº.  10 DE VALÈNCIA</c:v>
                </c:pt>
                <c:pt idx="68">
                  <c:v>JDO.  DE 1ª.  INSTAN. Nº.  11 DE VALÈNCIA</c:v>
                </c:pt>
                <c:pt idx="69">
                  <c:v>JDO.  DE 1ª.  INSTAN. Nº.  12 DE VALÈNCIA</c:v>
                </c:pt>
                <c:pt idx="70">
                  <c:v>JDO.  DE 1ª.  INSTAN. Nº.  14 DE VALÈNCIA</c:v>
                </c:pt>
                <c:pt idx="71">
                  <c:v>JDO.  DE 1ª.  INSTAN. Nº.  15 DE VALÈNCIA</c:v>
                </c:pt>
                <c:pt idx="72">
                  <c:v>JDO.  DE 1ª.  INSTAN. Nº.  16 DE VALÈNCIA</c:v>
                </c:pt>
                <c:pt idx="73">
                  <c:v>JDO.  DE 1ª.  INSTAN. Nº.  17 DE VALÈNCIA</c:v>
                </c:pt>
                <c:pt idx="74">
                  <c:v>JDO.  DE 1ª.  INSTAN. Nº.  18 DE VALÈNCIA</c:v>
                </c:pt>
                <c:pt idx="75">
                  <c:v>JDO.  DE 1ª.  INSTAN. Nº.  19 DE VALÈNCIA</c:v>
                </c:pt>
                <c:pt idx="76">
                  <c:v>JDO.  DE 1ª.  INSTAN. Nº.  20 DE VALÈNCIA</c:v>
                </c:pt>
                <c:pt idx="77">
                  <c:v>JDO.  DE 1ª.  INSTAN. Nº.  21 DE VALÈNCIA</c:v>
                </c:pt>
                <c:pt idx="78">
                  <c:v>JDO.  DE 1ª.  INSTAN. Nº.  22 DE VALÈNCIA</c:v>
                </c:pt>
                <c:pt idx="79">
                  <c:v>JDO.  DE 1ª.  INSTAN. Nº.  23 DE VALÈNCIA</c:v>
                </c:pt>
                <c:pt idx="80">
                  <c:v>JDO.  DE 1ª.  INSTAN. Nº.  25 DE VALÈNCIA</c:v>
                </c:pt>
                <c:pt idx="81">
                  <c:v>JDO.  DE 1ª.  INSTAN. Nº.  27 DE VALÈNCIA</c:v>
                </c:pt>
                <c:pt idx="82">
                  <c:v>JDO.  DE 1ª.  INSTAN. Nº.  29 DE VALÈNCIA</c:v>
                </c:pt>
                <c:pt idx="83">
                  <c:v>JDO.  DE 1ª.  INSTAN. Nº.  30 DE VALÈNCIA</c:v>
                </c:pt>
              </c:strCache>
            </c:strRef>
          </c:cat>
          <c:val>
            <c:numRef>
              <c:f>INSTANCIA!$E$7:$E$90</c:f>
              <c:numCache>
                <c:formatCode>General</c:formatCode>
                <c:ptCount val="84"/>
                <c:pt idx="0">
                  <c:v>558</c:v>
                </c:pt>
                <c:pt idx="1">
                  <c:v>530</c:v>
                </c:pt>
                <c:pt idx="2">
                  <c:v>835</c:v>
                </c:pt>
                <c:pt idx="3">
                  <c:v>589</c:v>
                </c:pt>
                <c:pt idx="4">
                  <c:v>842</c:v>
                </c:pt>
                <c:pt idx="5">
                  <c:v>677</c:v>
                </c:pt>
                <c:pt idx="6">
                  <c:v>1319</c:v>
                </c:pt>
                <c:pt idx="7">
                  <c:v>1518</c:v>
                </c:pt>
                <c:pt idx="8">
                  <c:v>1417</c:v>
                </c:pt>
                <c:pt idx="9">
                  <c:v>1230</c:v>
                </c:pt>
                <c:pt idx="10">
                  <c:v>5607</c:v>
                </c:pt>
                <c:pt idx="11">
                  <c:v>735</c:v>
                </c:pt>
                <c:pt idx="12">
                  <c:v>883</c:v>
                </c:pt>
                <c:pt idx="13">
                  <c:v>1769</c:v>
                </c:pt>
                <c:pt idx="14">
                  <c:v>1868</c:v>
                </c:pt>
                <c:pt idx="15">
                  <c:v>2101</c:v>
                </c:pt>
                <c:pt idx="16">
                  <c:v>1077</c:v>
                </c:pt>
                <c:pt idx="17">
                  <c:v>999</c:v>
                </c:pt>
                <c:pt idx="18">
                  <c:v>2406</c:v>
                </c:pt>
                <c:pt idx="19">
                  <c:v>1114</c:v>
                </c:pt>
                <c:pt idx="20">
                  <c:v>606</c:v>
                </c:pt>
                <c:pt idx="21">
                  <c:v>2380</c:v>
                </c:pt>
                <c:pt idx="22">
                  <c:v>3634</c:v>
                </c:pt>
                <c:pt idx="23">
                  <c:v>2136</c:v>
                </c:pt>
                <c:pt idx="24">
                  <c:v>1891</c:v>
                </c:pt>
                <c:pt idx="25">
                  <c:v>3371</c:v>
                </c:pt>
                <c:pt idx="26">
                  <c:v>1856</c:v>
                </c:pt>
                <c:pt idx="27">
                  <c:v>2942</c:v>
                </c:pt>
                <c:pt idx="28">
                  <c:v>1402</c:v>
                </c:pt>
                <c:pt idx="29">
                  <c:v>1673</c:v>
                </c:pt>
                <c:pt idx="30">
                  <c:v>1341</c:v>
                </c:pt>
                <c:pt idx="31">
                  <c:v>836</c:v>
                </c:pt>
                <c:pt idx="32">
                  <c:v>1720</c:v>
                </c:pt>
                <c:pt idx="33">
                  <c:v>529</c:v>
                </c:pt>
                <c:pt idx="34">
                  <c:v>638</c:v>
                </c:pt>
                <c:pt idx="35">
                  <c:v>2138</c:v>
                </c:pt>
                <c:pt idx="36">
                  <c:v>2775</c:v>
                </c:pt>
                <c:pt idx="37">
                  <c:v>1981</c:v>
                </c:pt>
                <c:pt idx="38">
                  <c:v>1120</c:v>
                </c:pt>
                <c:pt idx="39">
                  <c:v>1159</c:v>
                </c:pt>
                <c:pt idx="40">
                  <c:v>1428</c:v>
                </c:pt>
                <c:pt idx="41">
                  <c:v>921</c:v>
                </c:pt>
                <c:pt idx="42">
                  <c:v>1053</c:v>
                </c:pt>
                <c:pt idx="43">
                  <c:v>964</c:v>
                </c:pt>
                <c:pt idx="44">
                  <c:v>686</c:v>
                </c:pt>
                <c:pt idx="45">
                  <c:v>8617</c:v>
                </c:pt>
                <c:pt idx="46">
                  <c:v>762</c:v>
                </c:pt>
                <c:pt idx="47">
                  <c:v>518</c:v>
                </c:pt>
                <c:pt idx="48">
                  <c:v>619</c:v>
                </c:pt>
                <c:pt idx="49">
                  <c:v>988</c:v>
                </c:pt>
                <c:pt idx="50">
                  <c:v>887</c:v>
                </c:pt>
                <c:pt idx="51">
                  <c:v>431</c:v>
                </c:pt>
                <c:pt idx="52">
                  <c:v>921</c:v>
                </c:pt>
                <c:pt idx="53">
                  <c:v>712</c:v>
                </c:pt>
                <c:pt idx="54">
                  <c:v>731</c:v>
                </c:pt>
                <c:pt idx="55">
                  <c:v>887</c:v>
                </c:pt>
                <c:pt idx="56">
                  <c:v>738</c:v>
                </c:pt>
                <c:pt idx="57">
                  <c:v>665</c:v>
                </c:pt>
                <c:pt idx="58">
                  <c:v>961</c:v>
                </c:pt>
                <c:pt idx="59">
                  <c:v>915</c:v>
                </c:pt>
                <c:pt idx="60">
                  <c:v>660</c:v>
                </c:pt>
                <c:pt idx="61">
                  <c:v>843</c:v>
                </c:pt>
                <c:pt idx="62">
                  <c:v>848</c:v>
                </c:pt>
                <c:pt idx="63">
                  <c:v>1039</c:v>
                </c:pt>
                <c:pt idx="64">
                  <c:v>1163</c:v>
                </c:pt>
                <c:pt idx="65">
                  <c:v>1104</c:v>
                </c:pt>
                <c:pt idx="66">
                  <c:v>985</c:v>
                </c:pt>
                <c:pt idx="67">
                  <c:v>1176</c:v>
                </c:pt>
                <c:pt idx="68">
                  <c:v>742</c:v>
                </c:pt>
                <c:pt idx="69">
                  <c:v>970</c:v>
                </c:pt>
                <c:pt idx="70">
                  <c:v>938</c:v>
                </c:pt>
                <c:pt idx="71">
                  <c:v>898</c:v>
                </c:pt>
                <c:pt idx="72">
                  <c:v>964</c:v>
                </c:pt>
                <c:pt idx="73">
                  <c:v>908</c:v>
                </c:pt>
                <c:pt idx="74">
                  <c:v>968</c:v>
                </c:pt>
                <c:pt idx="75">
                  <c:v>1037</c:v>
                </c:pt>
                <c:pt idx="76">
                  <c:v>733</c:v>
                </c:pt>
                <c:pt idx="77">
                  <c:v>823</c:v>
                </c:pt>
                <c:pt idx="78">
                  <c:v>914</c:v>
                </c:pt>
                <c:pt idx="79">
                  <c:v>689</c:v>
                </c:pt>
                <c:pt idx="80">
                  <c:v>15671</c:v>
                </c:pt>
                <c:pt idx="81">
                  <c:v>1084</c:v>
                </c:pt>
                <c:pt idx="82">
                  <c:v>644</c:v>
                </c:pt>
                <c:pt idx="83">
                  <c:v>795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E7B-42E4-9A48-0205F92908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3640367"/>
        <c:axId val="13643247"/>
      </c:barChart>
      <c:catAx>
        <c:axId val="1364036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3643247"/>
        <c:crosses val="autoZero"/>
        <c:auto val="1"/>
        <c:lblAlgn val="ctr"/>
        <c:lblOffset val="100"/>
        <c:noMultiLvlLbl val="0"/>
      </c:catAx>
      <c:valAx>
        <c:axId val="13643247"/>
        <c:scaling>
          <c:orientation val="minMax"/>
          <c:max val="175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364036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1.xml"/><Relationship Id="rId2" Type="http://schemas.openxmlformats.org/officeDocument/2006/relationships/chart" Target="../charts/chart30.xml"/><Relationship Id="rId1" Type="http://schemas.openxmlformats.org/officeDocument/2006/relationships/chart" Target="../charts/chart29.xml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4.xml"/><Relationship Id="rId2" Type="http://schemas.openxmlformats.org/officeDocument/2006/relationships/chart" Target="../charts/chart33.xml"/><Relationship Id="rId1" Type="http://schemas.openxmlformats.org/officeDocument/2006/relationships/chart" Target="../charts/chart32.xml"/><Relationship Id="rId5" Type="http://schemas.openxmlformats.org/officeDocument/2006/relationships/chart" Target="../charts/chart36.xml"/><Relationship Id="rId4" Type="http://schemas.openxmlformats.org/officeDocument/2006/relationships/chart" Target="../charts/chart35.xml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9.xml"/><Relationship Id="rId2" Type="http://schemas.openxmlformats.org/officeDocument/2006/relationships/chart" Target="../charts/chart38.xml"/><Relationship Id="rId1" Type="http://schemas.openxmlformats.org/officeDocument/2006/relationships/chart" Target="../charts/chart37.xml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2.xml"/><Relationship Id="rId2" Type="http://schemas.openxmlformats.org/officeDocument/2006/relationships/chart" Target="../charts/chart41.xml"/><Relationship Id="rId1" Type="http://schemas.openxmlformats.org/officeDocument/2006/relationships/chart" Target="../charts/chart40.xml"/><Relationship Id="rId5" Type="http://schemas.openxmlformats.org/officeDocument/2006/relationships/chart" Target="../charts/chart44.xml"/><Relationship Id="rId4" Type="http://schemas.openxmlformats.org/officeDocument/2006/relationships/chart" Target="../charts/chart43.xml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7.xml"/><Relationship Id="rId2" Type="http://schemas.openxmlformats.org/officeDocument/2006/relationships/chart" Target="../charts/chart46.xml"/><Relationship Id="rId1" Type="http://schemas.openxmlformats.org/officeDocument/2006/relationships/chart" Target="../charts/chart45.xml"/><Relationship Id="rId6" Type="http://schemas.openxmlformats.org/officeDocument/2006/relationships/chart" Target="../charts/chart50.xml"/><Relationship Id="rId5" Type="http://schemas.openxmlformats.org/officeDocument/2006/relationships/chart" Target="../charts/chart49.xml"/><Relationship Id="rId4" Type="http://schemas.openxmlformats.org/officeDocument/2006/relationships/chart" Target="../charts/chart48.xml"/></Relationships>
</file>

<file path=xl/drawings/_rels/drawing1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58.xml"/><Relationship Id="rId3" Type="http://schemas.openxmlformats.org/officeDocument/2006/relationships/chart" Target="../charts/chart53.xml"/><Relationship Id="rId7" Type="http://schemas.openxmlformats.org/officeDocument/2006/relationships/chart" Target="../charts/chart57.xml"/><Relationship Id="rId2" Type="http://schemas.openxmlformats.org/officeDocument/2006/relationships/chart" Target="../charts/chart52.xml"/><Relationship Id="rId1" Type="http://schemas.openxmlformats.org/officeDocument/2006/relationships/chart" Target="../charts/chart51.xml"/><Relationship Id="rId6" Type="http://schemas.openxmlformats.org/officeDocument/2006/relationships/chart" Target="../charts/chart56.xml"/><Relationship Id="rId5" Type="http://schemas.openxmlformats.org/officeDocument/2006/relationships/chart" Target="../charts/chart55.xml"/><Relationship Id="rId4" Type="http://schemas.openxmlformats.org/officeDocument/2006/relationships/chart" Target="../charts/chart54.xml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1.xml"/><Relationship Id="rId2" Type="http://schemas.openxmlformats.org/officeDocument/2006/relationships/chart" Target="../charts/chart60.xml"/><Relationship Id="rId1" Type="http://schemas.openxmlformats.org/officeDocument/2006/relationships/chart" Target="../charts/chart59.xml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4.xml"/><Relationship Id="rId2" Type="http://schemas.openxmlformats.org/officeDocument/2006/relationships/chart" Target="../charts/chart63.xml"/><Relationship Id="rId1" Type="http://schemas.openxmlformats.org/officeDocument/2006/relationships/chart" Target="../charts/chart62.xml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7.xml"/><Relationship Id="rId2" Type="http://schemas.openxmlformats.org/officeDocument/2006/relationships/chart" Target="../charts/chart66.xml"/><Relationship Id="rId1" Type="http://schemas.openxmlformats.org/officeDocument/2006/relationships/chart" Target="../charts/chart65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.xml"/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0.xml"/><Relationship Id="rId2" Type="http://schemas.openxmlformats.org/officeDocument/2006/relationships/chart" Target="../charts/chart9.xml"/><Relationship Id="rId1" Type="http://schemas.openxmlformats.org/officeDocument/2006/relationships/chart" Target="../charts/chart8.xml"/><Relationship Id="rId4" Type="http://schemas.openxmlformats.org/officeDocument/2006/relationships/chart" Target="../charts/chart11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4.xml"/><Relationship Id="rId2" Type="http://schemas.openxmlformats.org/officeDocument/2006/relationships/chart" Target="../charts/chart13.xml"/><Relationship Id="rId1" Type="http://schemas.openxmlformats.org/officeDocument/2006/relationships/chart" Target="../charts/chart12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7.xml"/><Relationship Id="rId2" Type="http://schemas.openxmlformats.org/officeDocument/2006/relationships/chart" Target="../charts/chart16.xml"/><Relationship Id="rId1" Type="http://schemas.openxmlformats.org/officeDocument/2006/relationships/chart" Target="../charts/chart15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0.xml"/><Relationship Id="rId2" Type="http://schemas.openxmlformats.org/officeDocument/2006/relationships/chart" Target="../charts/chart19.xml"/><Relationship Id="rId1" Type="http://schemas.openxmlformats.org/officeDocument/2006/relationships/chart" Target="../charts/chart18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3.xml"/><Relationship Id="rId2" Type="http://schemas.openxmlformats.org/officeDocument/2006/relationships/chart" Target="../charts/chart22.xml"/><Relationship Id="rId1" Type="http://schemas.openxmlformats.org/officeDocument/2006/relationships/chart" Target="../charts/chart21.xml"/><Relationship Id="rId5" Type="http://schemas.openxmlformats.org/officeDocument/2006/relationships/chart" Target="../charts/chart25.xml"/><Relationship Id="rId4" Type="http://schemas.openxmlformats.org/officeDocument/2006/relationships/chart" Target="../charts/chart24.xml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8.xml"/><Relationship Id="rId2" Type="http://schemas.openxmlformats.org/officeDocument/2006/relationships/chart" Target="../charts/chart27.xml"/><Relationship Id="rId1" Type="http://schemas.openxmlformats.org/officeDocument/2006/relationships/chart" Target="../charts/chart2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988218</xdr:colOff>
      <xdr:row>14</xdr:row>
      <xdr:rowOff>214313</xdr:rowOff>
    </xdr:from>
    <xdr:to>
      <xdr:col>9</xdr:col>
      <xdr:colOff>2290259</xdr:colOff>
      <xdr:row>15</xdr:row>
      <xdr:rowOff>381001</xdr:rowOff>
    </xdr:to>
    <xdr:sp macro="" textlink="">
      <xdr:nvSpPr>
        <xdr:cNvPr id="5" name="8 Marcador de texto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 noGrp="1"/>
        </xdr:cNvSpPr>
      </xdr:nvSpPr>
      <xdr:spPr>
        <a:xfrm>
          <a:off x="6298406" y="6965157"/>
          <a:ext cx="6481259" cy="619125"/>
        </a:xfrm>
        <a:prstGeom prst="rect">
          <a:avLst/>
        </a:prstGeom>
        <a:solidFill>
          <a:srgbClr val="FFFFFF"/>
        </a:solidFill>
        <a:ln>
          <a:solidFill>
            <a:schemeClr val="tx2">
              <a:lumMod val="75000"/>
            </a:schemeClr>
          </a:solidFill>
        </a:ln>
      </xdr:spPr>
      <xdr:txBody>
        <a:bodyPr vert="horz" wrap="square" lIns="91440" tIns="45720" rIns="91440" bIns="45720" numCol="2" rtlCol="0">
          <a:normAutofit/>
        </a:bodyPr>
        <a:lstStyle>
          <a:lvl1pPr marL="0" indent="0" algn="l" defTabSz="914400" rtl="0" eaLnBrk="1" latinLnBrk="0" hangingPunct="1">
            <a:spcBef>
              <a:spcPct val="20000"/>
            </a:spcBef>
            <a:buFont typeface="Arial" pitchFamily="34" charset="0"/>
            <a:buNone/>
            <a:defRPr sz="14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 algn="l" defTabSz="914400" rtl="0" eaLnBrk="1" latinLnBrk="0" hangingPunct="1">
            <a:spcBef>
              <a:spcPct val="20000"/>
            </a:spcBef>
            <a:buFont typeface="Arial" pitchFamily="34" charset="0"/>
            <a:buNone/>
            <a:defRPr sz="12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 algn="l" defTabSz="914400" rtl="0" eaLnBrk="1" latinLnBrk="0" hangingPunct="1">
            <a:spcBef>
              <a:spcPct val="20000"/>
            </a:spcBef>
            <a:buFont typeface="Arial" pitchFamily="34" charset="0"/>
            <a:buNone/>
            <a:defRPr sz="10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 algn="l" defTabSz="914400" rtl="0" eaLnBrk="1" latinLnBrk="0" hangingPunct="1">
            <a:spcBef>
              <a:spcPct val="20000"/>
            </a:spcBef>
            <a:buFont typeface="Arial" pitchFamily="34" charset="0"/>
            <a:buNone/>
            <a:defRPr sz="9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 algn="l" defTabSz="914400" rtl="0" eaLnBrk="1" latinLnBrk="0" hangingPunct="1">
            <a:spcBef>
              <a:spcPct val="20000"/>
            </a:spcBef>
            <a:buFont typeface="Arial" pitchFamily="34" charset="0"/>
            <a:buNone/>
            <a:defRPr sz="9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 algn="l" defTabSz="914400" rtl="0" eaLnBrk="1" latinLnBrk="0" hangingPunct="1">
            <a:spcBef>
              <a:spcPct val="20000"/>
            </a:spcBef>
            <a:buFont typeface="Arial" pitchFamily="34" charset="0"/>
            <a:buNone/>
            <a:defRPr sz="9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 algn="l" defTabSz="914400" rtl="0" eaLnBrk="1" latinLnBrk="0" hangingPunct="1">
            <a:spcBef>
              <a:spcPct val="20000"/>
            </a:spcBef>
            <a:buFont typeface="Arial" pitchFamily="34" charset="0"/>
            <a:buNone/>
            <a:defRPr sz="9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 algn="l" defTabSz="914400" rtl="0" eaLnBrk="1" latinLnBrk="0" hangingPunct="1">
            <a:spcBef>
              <a:spcPct val="20000"/>
            </a:spcBef>
            <a:buFont typeface="Arial" pitchFamily="34" charset="0"/>
            <a:buNone/>
            <a:defRPr sz="9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 algn="l" defTabSz="914400" rtl="0" eaLnBrk="1" latinLnBrk="0" hangingPunct="1">
            <a:spcBef>
              <a:spcPct val="20000"/>
            </a:spcBef>
            <a:buFont typeface="Arial" pitchFamily="34" charset="0"/>
            <a:buNone/>
            <a:defRPr sz="9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s-ES" sz="1800" b="1">
              <a:solidFill>
                <a:schemeClr val="bg1">
                  <a:lumMod val="50000"/>
                </a:schemeClr>
              </a:solidFill>
            </a:rPr>
            <a:t>Año: 2025</a:t>
          </a:r>
          <a:endParaRPr lang="es-ES" sz="1800" b="1">
            <a:solidFill>
              <a:schemeClr val="accent1"/>
            </a:solidFill>
          </a:endParaRPr>
        </a:p>
        <a:p>
          <a:r>
            <a:rPr lang="es-ES" sz="1800" b="1">
              <a:solidFill>
                <a:schemeClr val="bg1">
                  <a:lumMod val="50000"/>
                </a:schemeClr>
              </a:solidFill>
            </a:rPr>
            <a:t>Periodo: Anual</a:t>
          </a:r>
          <a:endParaRPr lang="es-ES" sz="1800" b="1">
            <a:solidFill>
              <a:schemeClr val="accent1"/>
            </a:solidFill>
          </a:endParaRPr>
        </a:p>
        <a:p>
          <a:endParaRPr lang="es-ES" sz="1800" b="1">
            <a:solidFill>
              <a:schemeClr val="bg1">
                <a:lumMod val="50000"/>
              </a:schemeClr>
            </a:solidFill>
          </a:endParaRPr>
        </a:p>
        <a:p>
          <a:r>
            <a:rPr lang="es-ES" sz="1800" b="1">
              <a:solidFill>
                <a:schemeClr val="bg1">
                  <a:lumMod val="50000"/>
                </a:schemeClr>
              </a:solidFill>
            </a:rPr>
            <a:t>Fecha:  31/12/2025</a:t>
          </a:r>
          <a:endParaRPr lang="es-ES" sz="1800" b="1">
            <a:solidFill>
              <a:schemeClr val="accent1"/>
            </a:solidFill>
          </a:endParaRPr>
        </a:p>
      </xdr:txBody>
    </xdr:sp>
    <xdr:clientData/>
  </xdr:twoCellAnchor>
  <xdr:twoCellAnchor>
    <xdr:from>
      <xdr:col>4</xdr:col>
      <xdr:colOff>881061</xdr:colOff>
      <xdr:row>13</xdr:row>
      <xdr:rowOff>83342</xdr:rowOff>
    </xdr:from>
    <xdr:to>
      <xdr:col>9</xdr:col>
      <xdr:colOff>2183102</xdr:colOff>
      <xdr:row>14</xdr:row>
      <xdr:rowOff>197643</xdr:rowOff>
    </xdr:to>
    <xdr:sp macro="" textlink="">
      <xdr:nvSpPr>
        <xdr:cNvPr id="6" name="1 Título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>
          <a:spLocks noGrp="1"/>
        </xdr:cNvSpPr>
      </xdr:nvSpPr>
      <xdr:spPr>
        <a:xfrm>
          <a:off x="6191249" y="5929311"/>
          <a:ext cx="6481259" cy="566738"/>
        </a:xfrm>
        <a:prstGeom prst="rect">
          <a:avLst/>
        </a:prstGeom>
        <a:solidFill>
          <a:schemeClr val="tx2"/>
        </a:solidFill>
      </xdr:spPr>
      <xdr:txBody>
        <a:bodyPr vert="horz" wrap="square" lIns="91440" tIns="45720" rIns="91440" bIns="45720" rtlCol="0" anchor="b">
          <a:normAutofit/>
        </a:bodyPr>
        <a:lstStyle>
          <a:lvl1pPr algn="l" defTabSz="914400" rtl="0" eaLnBrk="1" latinLnBrk="0" hangingPunct="1">
            <a:spcBef>
              <a:spcPct val="0"/>
            </a:spcBef>
            <a:buNone/>
            <a:defRPr sz="2000" b="1" kern="1200">
              <a:solidFill>
                <a:schemeClr val="tx1"/>
              </a:solidFill>
              <a:latin typeface="+mj-lt"/>
              <a:ea typeface="+mj-ea"/>
              <a:cs typeface="+mj-cs"/>
            </a:defRPr>
          </a:lvl1pPr>
        </a:lstStyle>
        <a:p>
          <a:r>
            <a:rPr lang="es-ES">
              <a:solidFill>
                <a:schemeClr val="bg1"/>
              </a:solidFill>
              <a:latin typeface="+mn-lt"/>
            </a:rPr>
            <a:t>Boletín Estadístico TSJCV</a:t>
          </a:r>
        </a:p>
      </xdr:txBody>
    </xdr:sp>
    <xdr:clientData/>
  </xdr:twoCellAnchor>
  <xdr:twoCellAnchor editAs="oneCell">
    <xdr:from>
      <xdr:col>4</xdr:col>
      <xdr:colOff>964405</xdr:colOff>
      <xdr:row>2</xdr:row>
      <xdr:rowOff>166687</xdr:rowOff>
    </xdr:from>
    <xdr:to>
      <xdr:col>9</xdr:col>
      <xdr:colOff>2266446</xdr:colOff>
      <xdr:row>12</xdr:row>
      <xdr:rowOff>123950</xdr:rowOff>
    </xdr:to>
    <xdr:pic>
      <xdr:nvPicPr>
        <xdr:cNvPr id="7" name="10 Imagen" descr="iStock_000073271969_Small.jpg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lum contrast="-20000"/>
        </a:blip>
        <a:stretch>
          <a:fillRect/>
        </a:stretch>
      </xdr:blipFill>
      <xdr:spPr>
        <a:xfrm>
          <a:off x="6274593" y="1440656"/>
          <a:ext cx="6481259" cy="4529263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889005</xdr:colOff>
      <xdr:row>13</xdr:row>
      <xdr:rowOff>116425</xdr:rowOff>
    </xdr:from>
    <xdr:to>
      <xdr:col>10</xdr:col>
      <xdr:colOff>624415</xdr:colOff>
      <xdr:row>27</xdr:row>
      <xdr:rowOff>160875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725516F6-76AC-E3EB-C999-7E995CA1908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10591</xdr:colOff>
      <xdr:row>28</xdr:row>
      <xdr:rowOff>168275</xdr:rowOff>
    </xdr:from>
    <xdr:to>
      <xdr:col>7</xdr:col>
      <xdr:colOff>31758</xdr:colOff>
      <xdr:row>43</xdr:row>
      <xdr:rowOff>53975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E131F534-C4D7-B489-C063-AA8892868FC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603257</xdr:colOff>
      <xdr:row>29</xdr:row>
      <xdr:rowOff>9525</xdr:rowOff>
    </xdr:from>
    <xdr:to>
      <xdr:col>13</xdr:col>
      <xdr:colOff>158757</xdr:colOff>
      <xdr:row>43</xdr:row>
      <xdr:rowOff>85725</xdr:rowOff>
    </xdr:to>
    <xdr:graphicFrame macro="">
      <xdr:nvGraphicFramePr>
        <xdr:cNvPr id="9" name="Gráfico 8">
          <a:extLst>
            <a:ext uri="{FF2B5EF4-FFF2-40B4-BE49-F238E27FC236}">
              <a16:creationId xmlns:a16="http://schemas.microsoft.com/office/drawing/2014/main" id="{E1AA4602-9F06-BA52-69C0-CC7295284AF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402166</xdr:colOff>
      <xdr:row>57</xdr:row>
      <xdr:rowOff>95255</xdr:rowOff>
    </xdr:from>
    <xdr:to>
      <xdr:col>16</xdr:col>
      <xdr:colOff>677333</xdr:colOff>
      <xdr:row>76</xdr:row>
      <xdr:rowOff>42334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FD362B1A-A569-F09C-623D-C32973A1A4C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412751</xdr:colOff>
      <xdr:row>139</xdr:row>
      <xdr:rowOff>52917</xdr:rowOff>
    </xdr:from>
    <xdr:to>
      <xdr:col>18</xdr:col>
      <xdr:colOff>455083</xdr:colOff>
      <xdr:row>158</xdr:row>
      <xdr:rowOff>95251</xdr:rowOff>
    </xdr:to>
    <xdr:graphicFrame macro="">
      <xdr:nvGraphicFramePr>
        <xdr:cNvPr id="12" name="Gráfico 11">
          <a:extLst>
            <a:ext uri="{FF2B5EF4-FFF2-40B4-BE49-F238E27FC236}">
              <a16:creationId xmlns:a16="http://schemas.microsoft.com/office/drawing/2014/main" id="{83BDBCCC-CC8B-4F15-A6C0-92EB36F654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402167</xdr:colOff>
      <xdr:row>77</xdr:row>
      <xdr:rowOff>169333</xdr:rowOff>
    </xdr:from>
    <xdr:to>
      <xdr:col>18</xdr:col>
      <xdr:colOff>412751</xdr:colOff>
      <xdr:row>92</xdr:row>
      <xdr:rowOff>55033</xdr:rowOff>
    </xdr:to>
    <xdr:graphicFrame macro="">
      <xdr:nvGraphicFramePr>
        <xdr:cNvPr id="16" name="Gráfico 15">
          <a:extLst>
            <a:ext uri="{FF2B5EF4-FFF2-40B4-BE49-F238E27FC236}">
              <a16:creationId xmlns:a16="http://schemas.microsoft.com/office/drawing/2014/main" id="{B352FB37-E9F1-49E5-933C-FEC584D097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497415</xdr:colOff>
      <xdr:row>109</xdr:row>
      <xdr:rowOff>84666</xdr:rowOff>
    </xdr:from>
    <xdr:to>
      <xdr:col>18</xdr:col>
      <xdr:colOff>465666</xdr:colOff>
      <xdr:row>131</xdr:row>
      <xdr:rowOff>169334</xdr:rowOff>
    </xdr:to>
    <xdr:graphicFrame macro="">
      <xdr:nvGraphicFramePr>
        <xdr:cNvPr id="20" name="Gráfico 19">
          <a:extLst>
            <a:ext uri="{FF2B5EF4-FFF2-40B4-BE49-F238E27FC236}">
              <a16:creationId xmlns:a16="http://schemas.microsoft.com/office/drawing/2014/main" id="{5AA9B2C9-C3B6-477D-96D1-F3F190CA9D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433916</xdr:colOff>
      <xdr:row>119</xdr:row>
      <xdr:rowOff>190499</xdr:rowOff>
    </xdr:from>
    <xdr:to>
      <xdr:col>18</xdr:col>
      <xdr:colOff>476250</xdr:colOff>
      <xdr:row>137</xdr:row>
      <xdr:rowOff>116417</xdr:rowOff>
    </xdr:to>
    <xdr:graphicFrame macro="">
      <xdr:nvGraphicFramePr>
        <xdr:cNvPr id="24" name="Gráfico 23">
          <a:extLst>
            <a:ext uri="{FF2B5EF4-FFF2-40B4-BE49-F238E27FC236}">
              <a16:creationId xmlns:a16="http://schemas.microsoft.com/office/drawing/2014/main" id="{5AAB7085-02B0-492C-82B1-87CE0835E5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571499</xdr:colOff>
      <xdr:row>24</xdr:row>
      <xdr:rowOff>52918</xdr:rowOff>
    </xdr:from>
    <xdr:to>
      <xdr:col>15</xdr:col>
      <xdr:colOff>222249</xdr:colOff>
      <xdr:row>42</xdr:row>
      <xdr:rowOff>21167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560916</xdr:colOff>
      <xdr:row>43</xdr:row>
      <xdr:rowOff>105833</xdr:rowOff>
    </xdr:from>
    <xdr:to>
      <xdr:col>15</xdr:col>
      <xdr:colOff>201083</xdr:colOff>
      <xdr:row>57</xdr:row>
      <xdr:rowOff>182033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9913B1E0-E1A2-4520-8B01-6325DBDCC3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592666</xdr:colOff>
      <xdr:row>61</xdr:row>
      <xdr:rowOff>21167</xdr:rowOff>
    </xdr:from>
    <xdr:to>
      <xdr:col>15</xdr:col>
      <xdr:colOff>211667</xdr:colOff>
      <xdr:row>77</xdr:row>
      <xdr:rowOff>105833</xdr:rowOff>
    </xdr:to>
    <xdr:graphicFrame macro="">
      <xdr:nvGraphicFramePr>
        <xdr:cNvPr id="9" name="Gráfico 8">
          <a:extLst>
            <a:ext uri="{FF2B5EF4-FFF2-40B4-BE49-F238E27FC236}">
              <a16:creationId xmlns:a16="http://schemas.microsoft.com/office/drawing/2014/main" id="{F8A9DA47-9591-492D-860F-EDE2A7A4A9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666751</xdr:colOff>
      <xdr:row>15</xdr:row>
      <xdr:rowOff>31750</xdr:rowOff>
    </xdr:from>
    <xdr:to>
      <xdr:col>10</xdr:col>
      <xdr:colOff>0</xdr:colOff>
      <xdr:row>30</xdr:row>
      <xdr:rowOff>52917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00000000-0008-0000-0C00-000008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4370913</xdr:colOff>
      <xdr:row>21</xdr:row>
      <xdr:rowOff>74083</xdr:rowOff>
    </xdr:from>
    <xdr:to>
      <xdr:col>18</xdr:col>
      <xdr:colOff>751417</xdr:colOff>
      <xdr:row>38</xdr:row>
      <xdr:rowOff>179916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137583</xdr:colOff>
      <xdr:row>58</xdr:row>
      <xdr:rowOff>25401</xdr:rowOff>
    </xdr:from>
    <xdr:to>
      <xdr:col>17</xdr:col>
      <xdr:colOff>275167</xdr:colOff>
      <xdr:row>74</xdr:row>
      <xdr:rowOff>116417</xdr:rowOff>
    </xdr:to>
    <xdr:graphicFrame macro="">
      <xdr:nvGraphicFramePr>
        <xdr:cNvPr id="10" name="9 Gráfico">
          <a:extLst>
            <a:ext uri="{FF2B5EF4-FFF2-40B4-BE49-F238E27FC236}">
              <a16:creationId xmlns:a16="http://schemas.microsoft.com/office/drawing/2014/main" id="{00000000-0008-0000-0C00-00000A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116416</xdr:colOff>
      <xdr:row>42</xdr:row>
      <xdr:rowOff>0</xdr:rowOff>
    </xdr:from>
    <xdr:to>
      <xdr:col>17</xdr:col>
      <xdr:colOff>222249</xdr:colOff>
      <xdr:row>56</xdr:row>
      <xdr:rowOff>76200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88B2D1D0-C6BE-48C5-8D61-B5AF55B486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148167</xdr:colOff>
      <xdr:row>77</xdr:row>
      <xdr:rowOff>95250</xdr:rowOff>
    </xdr:from>
    <xdr:to>
      <xdr:col>17</xdr:col>
      <xdr:colOff>306917</xdr:colOff>
      <xdr:row>91</xdr:row>
      <xdr:rowOff>171450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19975FF4-1697-4EBE-A612-FA69645593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222250</xdr:colOff>
      <xdr:row>64</xdr:row>
      <xdr:rowOff>74083</xdr:rowOff>
    </xdr:from>
    <xdr:to>
      <xdr:col>16</xdr:col>
      <xdr:colOff>31750</xdr:colOff>
      <xdr:row>78</xdr:row>
      <xdr:rowOff>23283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BF9C977B-143E-4FC2-93E6-7F6F40F5FA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232833</xdr:colOff>
      <xdr:row>79</xdr:row>
      <xdr:rowOff>169333</xdr:rowOff>
    </xdr:from>
    <xdr:to>
      <xdr:col>16</xdr:col>
      <xdr:colOff>10583</xdr:colOff>
      <xdr:row>94</xdr:row>
      <xdr:rowOff>55033</xdr:rowOff>
    </xdr:to>
    <xdr:graphicFrame macro="">
      <xdr:nvGraphicFramePr>
        <xdr:cNvPr id="9" name="Gráfico 8">
          <a:extLst>
            <a:ext uri="{FF2B5EF4-FFF2-40B4-BE49-F238E27FC236}">
              <a16:creationId xmlns:a16="http://schemas.microsoft.com/office/drawing/2014/main" id="{7CB2F815-0FA8-48F9-A9EE-1385A4A311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264584</xdr:colOff>
      <xdr:row>96</xdr:row>
      <xdr:rowOff>179917</xdr:rowOff>
    </xdr:from>
    <xdr:to>
      <xdr:col>16</xdr:col>
      <xdr:colOff>0</xdr:colOff>
      <xdr:row>111</xdr:row>
      <xdr:rowOff>65617</xdr:rowOff>
    </xdr:to>
    <xdr:graphicFrame macro="">
      <xdr:nvGraphicFramePr>
        <xdr:cNvPr id="14" name="Gráfico 13">
          <a:extLst>
            <a:ext uri="{FF2B5EF4-FFF2-40B4-BE49-F238E27FC236}">
              <a16:creationId xmlns:a16="http://schemas.microsoft.com/office/drawing/2014/main" id="{861FD2CC-49B7-41AF-BE46-02F74660A6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</xdr:col>
      <xdr:colOff>338667</xdr:colOff>
      <xdr:row>115</xdr:row>
      <xdr:rowOff>105834</xdr:rowOff>
    </xdr:from>
    <xdr:to>
      <xdr:col>16</xdr:col>
      <xdr:colOff>10583</xdr:colOff>
      <xdr:row>129</xdr:row>
      <xdr:rowOff>107951</xdr:rowOff>
    </xdr:to>
    <xdr:graphicFrame macro="">
      <xdr:nvGraphicFramePr>
        <xdr:cNvPr id="20" name="Gráfico 19">
          <a:extLst>
            <a:ext uri="{FF2B5EF4-FFF2-40B4-BE49-F238E27FC236}">
              <a16:creationId xmlns:a16="http://schemas.microsoft.com/office/drawing/2014/main" id="{6F612399-1BF7-431E-84D0-F73233F7FE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380999</xdr:colOff>
      <xdr:row>131</xdr:row>
      <xdr:rowOff>158749</xdr:rowOff>
    </xdr:from>
    <xdr:to>
      <xdr:col>16</xdr:col>
      <xdr:colOff>10582</xdr:colOff>
      <xdr:row>150</xdr:row>
      <xdr:rowOff>179917</xdr:rowOff>
    </xdr:to>
    <xdr:graphicFrame macro="">
      <xdr:nvGraphicFramePr>
        <xdr:cNvPr id="24" name="Gráfico 23">
          <a:extLst>
            <a:ext uri="{FF2B5EF4-FFF2-40B4-BE49-F238E27FC236}">
              <a16:creationId xmlns:a16="http://schemas.microsoft.com/office/drawing/2014/main" id="{B2A1B1CE-6066-4AFB-9C57-3D9F58675E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</xdr:col>
      <xdr:colOff>359833</xdr:colOff>
      <xdr:row>153</xdr:row>
      <xdr:rowOff>52916</xdr:rowOff>
    </xdr:from>
    <xdr:to>
      <xdr:col>16</xdr:col>
      <xdr:colOff>10583</xdr:colOff>
      <xdr:row>167</xdr:row>
      <xdr:rowOff>129116</xdr:rowOff>
    </xdr:to>
    <xdr:graphicFrame macro="">
      <xdr:nvGraphicFramePr>
        <xdr:cNvPr id="28" name="Gráfico 27">
          <a:extLst>
            <a:ext uri="{FF2B5EF4-FFF2-40B4-BE49-F238E27FC236}">
              <a16:creationId xmlns:a16="http://schemas.microsoft.com/office/drawing/2014/main" id="{B08CF553-8F09-4AA5-9E1F-B3B9F345F0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592667</xdr:colOff>
      <xdr:row>39</xdr:row>
      <xdr:rowOff>254000</xdr:rowOff>
    </xdr:from>
    <xdr:to>
      <xdr:col>5</xdr:col>
      <xdr:colOff>518584</xdr:colOff>
      <xdr:row>43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00000000-0008-0000-0E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257967</xdr:colOff>
      <xdr:row>42</xdr:row>
      <xdr:rowOff>137583</xdr:rowOff>
    </xdr:from>
    <xdr:to>
      <xdr:col>24</xdr:col>
      <xdr:colOff>14551</xdr:colOff>
      <xdr:row>52</xdr:row>
      <xdr:rowOff>148167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66887</xdr:colOff>
      <xdr:row>40</xdr:row>
      <xdr:rowOff>141817</xdr:rowOff>
    </xdr:from>
    <xdr:to>
      <xdr:col>5</xdr:col>
      <xdr:colOff>112606</xdr:colOff>
      <xdr:row>41</xdr:row>
      <xdr:rowOff>95250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</xdr:col>
      <xdr:colOff>201083</xdr:colOff>
      <xdr:row>53</xdr:row>
      <xdr:rowOff>173567</xdr:rowOff>
    </xdr:from>
    <xdr:to>
      <xdr:col>23</xdr:col>
      <xdr:colOff>751417</xdr:colOff>
      <xdr:row>68</xdr:row>
      <xdr:rowOff>59267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0000000-0008-0000-0E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211667</xdr:colOff>
      <xdr:row>72</xdr:row>
      <xdr:rowOff>0</xdr:rowOff>
    </xdr:from>
    <xdr:to>
      <xdr:col>24</xdr:col>
      <xdr:colOff>10583</xdr:colOff>
      <xdr:row>86</xdr:row>
      <xdr:rowOff>76200</xdr:rowOff>
    </xdr:to>
    <xdr:graphicFrame macro="">
      <xdr:nvGraphicFramePr>
        <xdr:cNvPr id="16" name="15 Gráfico">
          <a:extLst>
            <a:ext uri="{FF2B5EF4-FFF2-40B4-BE49-F238E27FC236}">
              <a16:creationId xmlns:a16="http://schemas.microsoft.com/office/drawing/2014/main" id="{00000000-0008-0000-0E00-00001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</xdr:col>
      <xdr:colOff>211666</xdr:colOff>
      <xdr:row>89</xdr:row>
      <xdr:rowOff>0</xdr:rowOff>
    </xdr:from>
    <xdr:to>
      <xdr:col>23</xdr:col>
      <xdr:colOff>740833</xdr:colOff>
      <xdr:row>103</xdr:row>
      <xdr:rowOff>76200</xdr:rowOff>
    </xdr:to>
    <xdr:graphicFrame macro="">
      <xdr:nvGraphicFramePr>
        <xdr:cNvPr id="18" name="17 Gráfico">
          <a:extLst>
            <a:ext uri="{FF2B5EF4-FFF2-40B4-BE49-F238E27FC236}">
              <a16:creationId xmlns:a16="http://schemas.microsoft.com/office/drawing/2014/main" id="{00000000-0008-0000-0E00-00001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</xdr:col>
      <xdr:colOff>211666</xdr:colOff>
      <xdr:row>108</xdr:row>
      <xdr:rowOff>0</xdr:rowOff>
    </xdr:from>
    <xdr:to>
      <xdr:col>23</xdr:col>
      <xdr:colOff>740833</xdr:colOff>
      <xdr:row>122</xdr:row>
      <xdr:rowOff>76200</xdr:rowOff>
    </xdr:to>
    <xdr:graphicFrame macro="">
      <xdr:nvGraphicFramePr>
        <xdr:cNvPr id="20" name="19 Gráfico">
          <a:extLst>
            <a:ext uri="{FF2B5EF4-FFF2-40B4-BE49-F238E27FC236}">
              <a16:creationId xmlns:a16="http://schemas.microsoft.com/office/drawing/2014/main" id="{00000000-0008-0000-0E00-00001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</xdr:col>
      <xdr:colOff>745067</xdr:colOff>
      <xdr:row>40</xdr:row>
      <xdr:rowOff>67734</xdr:rowOff>
    </xdr:from>
    <xdr:to>
      <xdr:col>5</xdr:col>
      <xdr:colOff>670984</xdr:colOff>
      <xdr:row>43</xdr:row>
      <xdr:rowOff>0</xdr:rowOff>
    </xdr:to>
    <xdr:graphicFrame macro="">
      <xdr:nvGraphicFramePr>
        <xdr:cNvPr id="9" name="5 Gráfico">
          <a:extLst>
            <a:ext uri="{FF2B5EF4-FFF2-40B4-BE49-F238E27FC236}">
              <a16:creationId xmlns:a16="http://schemas.microsoft.com/office/drawing/2014/main" id="{00000000-0008-0000-0E00-000009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613832</xdr:colOff>
      <xdr:row>16</xdr:row>
      <xdr:rowOff>63499</xdr:rowOff>
    </xdr:from>
    <xdr:to>
      <xdr:col>10</xdr:col>
      <xdr:colOff>793750</xdr:colOff>
      <xdr:row>27</xdr:row>
      <xdr:rowOff>127000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603249</xdr:colOff>
      <xdr:row>29</xdr:row>
      <xdr:rowOff>52917</xdr:rowOff>
    </xdr:from>
    <xdr:to>
      <xdr:col>10</xdr:col>
      <xdr:colOff>836083</xdr:colOff>
      <xdr:row>43</xdr:row>
      <xdr:rowOff>10583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00000000-0008-0000-0F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582083</xdr:colOff>
      <xdr:row>44</xdr:row>
      <xdr:rowOff>148167</xdr:rowOff>
    </xdr:from>
    <xdr:to>
      <xdr:col>10</xdr:col>
      <xdr:colOff>836083</xdr:colOff>
      <xdr:row>59</xdr:row>
      <xdr:rowOff>31751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00000000-0008-0000-0F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2581275</xdr:colOff>
      <xdr:row>13</xdr:row>
      <xdr:rowOff>14287</xdr:rowOff>
    </xdr:from>
    <xdr:to>
      <xdr:col>9</xdr:col>
      <xdr:colOff>109537</xdr:colOff>
      <xdr:row>27</xdr:row>
      <xdr:rowOff>90487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4758F26A-6383-3434-3A8A-159D493C45B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2609850</xdr:colOff>
      <xdr:row>28</xdr:row>
      <xdr:rowOff>109537</xdr:rowOff>
    </xdr:from>
    <xdr:to>
      <xdr:col>9</xdr:col>
      <xdr:colOff>71437</xdr:colOff>
      <xdr:row>42</xdr:row>
      <xdr:rowOff>185737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AF877F17-A64E-E193-3840-0A9FCEEA991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2638425</xdr:colOff>
      <xdr:row>44</xdr:row>
      <xdr:rowOff>157162</xdr:rowOff>
    </xdr:from>
    <xdr:to>
      <xdr:col>9</xdr:col>
      <xdr:colOff>90487</xdr:colOff>
      <xdr:row>59</xdr:row>
      <xdr:rowOff>42862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9129D055-AD3C-E37C-DB4B-4C9977D0021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7</xdr:row>
      <xdr:rowOff>166687</xdr:rowOff>
    </xdr:from>
    <xdr:to>
      <xdr:col>7</xdr:col>
      <xdr:colOff>19050</xdr:colOff>
      <xdr:row>22</xdr:row>
      <xdr:rowOff>52387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666750</xdr:colOff>
      <xdr:row>7</xdr:row>
      <xdr:rowOff>166687</xdr:rowOff>
    </xdr:from>
    <xdr:to>
      <xdr:col>13</xdr:col>
      <xdr:colOff>666750</xdr:colOff>
      <xdr:row>22</xdr:row>
      <xdr:rowOff>52387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381000</xdr:colOff>
      <xdr:row>25</xdr:row>
      <xdr:rowOff>14287</xdr:rowOff>
    </xdr:from>
    <xdr:to>
      <xdr:col>10</xdr:col>
      <xdr:colOff>381000</xdr:colOff>
      <xdr:row>39</xdr:row>
      <xdr:rowOff>90487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11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3174</xdr:colOff>
      <xdr:row>133</xdr:row>
      <xdr:rowOff>95252</xdr:rowOff>
    </xdr:from>
    <xdr:to>
      <xdr:col>10</xdr:col>
      <xdr:colOff>0</xdr:colOff>
      <xdr:row>135</xdr:row>
      <xdr:rowOff>85726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281608</xdr:colOff>
      <xdr:row>129</xdr:row>
      <xdr:rowOff>57978</xdr:rowOff>
    </xdr:from>
    <xdr:to>
      <xdr:col>28</xdr:col>
      <xdr:colOff>405846</xdr:colOff>
      <xdr:row>149</xdr:row>
      <xdr:rowOff>173934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E26F7A40-5387-888D-3658-B0F9A2D68AD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240196</xdr:colOff>
      <xdr:row>152</xdr:row>
      <xdr:rowOff>99389</xdr:rowOff>
    </xdr:from>
    <xdr:to>
      <xdr:col>28</xdr:col>
      <xdr:colOff>430696</xdr:colOff>
      <xdr:row>166</xdr:row>
      <xdr:rowOff>132521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75BCB7B9-63A2-4551-1D68-C2A23A5899D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248477</xdr:colOff>
      <xdr:row>168</xdr:row>
      <xdr:rowOff>140803</xdr:rowOff>
    </xdr:from>
    <xdr:to>
      <xdr:col>28</xdr:col>
      <xdr:colOff>438978</xdr:colOff>
      <xdr:row>188</xdr:row>
      <xdr:rowOff>99390</xdr:rowOff>
    </xdr:to>
    <xdr:graphicFrame macro="">
      <xdr:nvGraphicFramePr>
        <xdr:cNvPr id="11" name="Gráfico 10">
          <a:extLst>
            <a:ext uri="{FF2B5EF4-FFF2-40B4-BE49-F238E27FC236}">
              <a16:creationId xmlns:a16="http://schemas.microsoft.com/office/drawing/2014/main" id="{FB9304BA-F064-4302-A442-732AB5CE63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261935</xdr:colOff>
      <xdr:row>124</xdr:row>
      <xdr:rowOff>71444</xdr:rowOff>
    </xdr:from>
    <xdr:to>
      <xdr:col>38</xdr:col>
      <xdr:colOff>511968</xdr:colOff>
      <xdr:row>144</xdr:row>
      <xdr:rowOff>178592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7B0B65BA-8503-C574-F2B0-63FF52A08E0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261936</xdr:colOff>
      <xdr:row>147</xdr:row>
      <xdr:rowOff>-1</xdr:rowOff>
    </xdr:from>
    <xdr:to>
      <xdr:col>38</xdr:col>
      <xdr:colOff>500062</xdr:colOff>
      <xdr:row>175</xdr:row>
      <xdr:rowOff>59531</xdr:rowOff>
    </xdr:to>
    <xdr:graphicFrame macro="">
      <xdr:nvGraphicFramePr>
        <xdr:cNvPr id="9" name="Gráfico 8">
          <a:extLst>
            <a:ext uri="{FF2B5EF4-FFF2-40B4-BE49-F238E27FC236}">
              <a16:creationId xmlns:a16="http://schemas.microsoft.com/office/drawing/2014/main" id="{FC1A0AB5-C195-418E-96F8-CBDDB8BC91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273841</xdr:colOff>
      <xdr:row>179</xdr:row>
      <xdr:rowOff>-1</xdr:rowOff>
    </xdr:from>
    <xdr:to>
      <xdr:col>38</xdr:col>
      <xdr:colOff>500062</xdr:colOff>
      <xdr:row>203</xdr:row>
      <xdr:rowOff>83343</xdr:rowOff>
    </xdr:to>
    <xdr:graphicFrame macro="">
      <xdr:nvGraphicFramePr>
        <xdr:cNvPr id="11" name="Gráfico 10">
          <a:extLst>
            <a:ext uri="{FF2B5EF4-FFF2-40B4-BE49-F238E27FC236}">
              <a16:creationId xmlns:a16="http://schemas.microsoft.com/office/drawing/2014/main" id="{7F6E57D9-D108-4232-8455-C1C9AEEF6F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147639</xdr:colOff>
      <xdr:row>97</xdr:row>
      <xdr:rowOff>101600</xdr:rowOff>
    </xdr:from>
    <xdr:to>
      <xdr:col>10</xdr:col>
      <xdr:colOff>508000</xdr:colOff>
      <xdr:row>97</xdr:row>
      <xdr:rowOff>147319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342898</xdr:colOff>
      <xdr:row>99</xdr:row>
      <xdr:rowOff>0</xdr:rowOff>
    </xdr:from>
    <xdr:to>
      <xdr:col>23</xdr:col>
      <xdr:colOff>504825</xdr:colOff>
      <xdr:row>119</xdr:row>
      <xdr:rowOff>95250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40754985-2261-430E-BD6B-93D363E39D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371475</xdr:colOff>
      <xdr:row>123</xdr:row>
      <xdr:rowOff>0</xdr:rowOff>
    </xdr:from>
    <xdr:to>
      <xdr:col>23</xdr:col>
      <xdr:colOff>495300</xdr:colOff>
      <xdr:row>137</xdr:row>
      <xdr:rowOff>76200</xdr:rowOff>
    </xdr:to>
    <xdr:graphicFrame macro="">
      <xdr:nvGraphicFramePr>
        <xdr:cNvPr id="11" name="Gráfico 10">
          <a:extLst>
            <a:ext uri="{FF2B5EF4-FFF2-40B4-BE49-F238E27FC236}">
              <a16:creationId xmlns:a16="http://schemas.microsoft.com/office/drawing/2014/main" id="{3C979F8E-46C7-40BA-8FAB-BA34B263D2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</xdr:col>
      <xdr:colOff>361949</xdr:colOff>
      <xdr:row>139</xdr:row>
      <xdr:rowOff>142874</xdr:rowOff>
    </xdr:from>
    <xdr:to>
      <xdr:col>23</xdr:col>
      <xdr:colOff>504825</xdr:colOff>
      <xdr:row>157</xdr:row>
      <xdr:rowOff>57149</xdr:rowOff>
    </xdr:to>
    <xdr:graphicFrame macro="">
      <xdr:nvGraphicFramePr>
        <xdr:cNvPr id="15" name="Gráfico 14">
          <a:extLst>
            <a:ext uri="{FF2B5EF4-FFF2-40B4-BE49-F238E27FC236}">
              <a16:creationId xmlns:a16="http://schemas.microsoft.com/office/drawing/2014/main" id="{4FF7B572-ED49-4829-AD78-9E87BDAC2B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89647</xdr:colOff>
      <xdr:row>18</xdr:row>
      <xdr:rowOff>42961</xdr:rowOff>
    </xdr:from>
    <xdr:to>
      <xdr:col>16</xdr:col>
      <xdr:colOff>67235</xdr:colOff>
      <xdr:row>34</xdr:row>
      <xdr:rowOff>53538</xdr:rowOff>
    </xdr:to>
    <xdr:graphicFrame macro="">
      <xdr:nvGraphicFramePr>
        <xdr:cNvPr id="9" name="Gráfico 8">
          <a:extLst>
            <a:ext uri="{FF2B5EF4-FFF2-40B4-BE49-F238E27FC236}">
              <a16:creationId xmlns:a16="http://schemas.microsoft.com/office/drawing/2014/main" id="{A593D4E9-6EED-0642-AC26-BEB84E53C6D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123264</xdr:colOff>
      <xdr:row>38</xdr:row>
      <xdr:rowOff>44831</xdr:rowOff>
    </xdr:from>
    <xdr:to>
      <xdr:col>16</xdr:col>
      <xdr:colOff>179294</xdr:colOff>
      <xdr:row>52</xdr:row>
      <xdr:rowOff>121031</xdr:rowOff>
    </xdr:to>
    <xdr:graphicFrame macro="">
      <xdr:nvGraphicFramePr>
        <xdr:cNvPr id="16" name="Gráfico 15">
          <a:extLst>
            <a:ext uri="{FF2B5EF4-FFF2-40B4-BE49-F238E27FC236}">
              <a16:creationId xmlns:a16="http://schemas.microsoft.com/office/drawing/2014/main" id="{25721B57-9E8D-A280-E600-A1F6203E856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235324</xdr:colOff>
      <xdr:row>55</xdr:row>
      <xdr:rowOff>123271</xdr:rowOff>
    </xdr:from>
    <xdr:to>
      <xdr:col>16</xdr:col>
      <xdr:colOff>190500</xdr:colOff>
      <xdr:row>70</xdr:row>
      <xdr:rowOff>8971</xdr:rowOff>
    </xdr:to>
    <xdr:graphicFrame macro="">
      <xdr:nvGraphicFramePr>
        <xdr:cNvPr id="17" name="Gráfico 16">
          <a:extLst>
            <a:ext uri="{FF2B5EF4-FFF2-40B4-BE49-F238E27FC236}">
              <a16:creationId xmlns:a16="http://schemas.microsoft.com/office/drawing/2014/main" id="{E294C750-789F-76A8-C630-3A0803D4F3A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23812</xdr:colOff>
      <xdr:row>24</xdr:row>
      <xdr:rowOff>166687</xdr:rowOff>
    </xdr:from>
    <xdr:to>
      <xdr:col>9</xdr:col>
      <xdr:colOff>285750</xdr:colOff>
      <xdr:row>39</xdr:row>
      <xdr:rowOff>52387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9A89FF12-E7B4-555E-E2A0-5279B0EDD32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1195387</xdr:colOff>
      <xdr:row>8</xdr:row>
      <xdr:rowOff>185737</xdr:rowOff>
    </xdr:from>
    <xdr:to>
      <xdr:col>5</xdr:col>
      <xdr:colOff>290512</xdr:colOff>
      <xdr:row>23</xdr:row>
      <xdr:rowOff>71437</xdr:rowOff>
    </xdr:to>
    <xdr:graphicFrame macro="">
      <xdr:nvGraphicFramePr>
        <xdr:cNvPr id="9" name="Gráfico 8">
          <a:extLst>
            <a:ext uri="{FF2B5EF4-FFF2-40B4-BE49-F238E27FC236}">
              <a16:creationId xmlns:a16="http://schemas.microsoft.com/office/drawing/2014/main" id="{3951D6BD-F010-BF83-5624-84630C7248C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528637</xdr:colOff>
      <xdr:row>8</xdr:row>
      <xdr:rowOff>185737</xdr:rowOff>
    </xdr:from>
    <xdr:to>
      <xdr:col>12</xdr:col>
      <xdr:colOff>528637</xdr:colOff>
      <xdr:row>23</xdr:row>
      <xdr:rowOff>71437</xdr:rowOff>
    </xdr:to>
    <xdr:graphicFrame macro="">
      <xdr:nvGraphicFramePr>
        <xdr:cNvPr id="10" name="Gráfico 9">
          <a:extLst>
            <a:ext uri="{FF2B5EF4-FFF2-40B4-BE49-F238E27FC236}">
              <a16:creationId xmlns:a16="http://schemas.microsoft.com/office/drawing/2014/main" id="{CF2EE1EF-6C45-9DB9-057F-A4285B73060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347870</xdr:colOff>
      <xdr:row>72</xdr:row>
      <xdr:rowOff>190879</xdr:rowOff>
    </xdr:from>
    <xdr:to>
      <xdr:col>16</xdr:col>
      <xdr:colOff>521805</xdr:colOff>
      <xdr:row>90</xdr:row>
      <xdr:rowOff>16565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D26F4130-A946-4A2F-C867-BB165B65808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436000</xdr:colOff>
      <xdr:row>97</xdr:row>
      <xdr:rowOff>49695</xdr:rowOff>
    </xdr:from>
    <xdr:to>
      <xdr:col>16</xdr:col>
      <xdr:colOff>682152</xdr:colOff>
      <xdr:row>116</xdr:row>
      <xdr:rowOff>124239</xdr:rowOff>
    </xdr:to>
    <xdr:graphicFrame macro="">
      <xdr:nvGraphicFramePr>
        <xdr:cNvPr id="11" name="Gráfico 10">
          <a:extLst>
            <a:ext uri="{FF2B5EF4-FFF2-40B4-BE49-F238E27FC236}">
              <a16:creationId xmlns:a16="http://schemas.microsoft.com/office/drawing/2014/main" id="{EF1F135F-AB4F-478A-ADAC-271A51DC1B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447260</xdr:colOff>
      <xdr:row>119</xdr:row>
      <xdr:rowOff>140804</xdr:rowOff>
    </xdr:from>
    <xdr:to>
      <xdr:col>16</xdr:col>
      <xdr:colOff>737152</xdr:colOff>
      <xdr:row>143</xdr:row>
      <xdr:rowOff>66261</xdr:rowOff>
    </xdr:to>
    <xdr:graphicFrame macro="">
      <xdr:nvGraphicFramePr>
        <xdr:cNvPr id="20" name="Gráfico 19">
          <a:extLst>
            <a:ext uri="{FF2B5EF4-FFF2-40B4-BE49-F238E27FC236}">
              <a16:creationId xmlns:a16="http://schemas.microsoft.com/office/drawing/2014/main" id="{8CAC4C47-6753-4D79-BF4F-8DDA2B3B4F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84669</xdr:colOff>
      <xdr:row>45</xdr:row>
      <xdr:rowOff>116416</xdr:rowOff>
    </xdr:from>
    <xdr:to>
      <xdr:col>7</xdr:col>
      <xdr:colOff>338668</xdr:colOff>
      <xdr:row>51</xdr:row>
      <xdr:rowOff>42333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211666</xdr:colOff>
      <xdr:row>24</xdr:row>
      <xdr:rowOff>105833</xdr:rowOff>
    </xdr:from>
    <xdr:to>
      <xdr:col>2</xdr:col>
      <xdr:colOff>560916</xdr:colOff>
      <xdr:row>27</xdr:row>
      <xdr:rowOff>84666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900640</xdr:colOff>
      <xdr:row>15</xdr:row>
      <xdr:rowOff>95250</xdr:rowOff>
    </xdr:from>
    <xdr:to>
      <xdr:col>15</xdr:col>
      <xdr:colOff>497416</xdr:colOff>
      <xdr:row>29</xdr:row>
      <xdr:rowOff>107949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8CDB73A5-94B8-E9A2-CECD-57880DFA925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</xdr:col>
      <xdr:colOff>31749</xdr:colOff>
      <xdr:row>31</xdr:row>
      <xdr:rowOff>95249</xdr:rowOff>
    </xdr:from>
    <xdr:to>
      <xdr:col>15</xdr:col>
      <xdr:colOff>518582</xdr:colOff>
      <xdr:row>45</xdr:row>
      <xdr:rowOff>160872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B1ED92E7-69E3-8C31-E4C0-AA1A27E1F98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21166</xdr:colOff>
      <xdr:row>48</xdr:row>
      <xdr:rowOff>116422</xdr:rowOff>
    </xdr:from>
    <xdr:to>
      <xdr:col>15</xdr:col>
      <xdr:colOff>571500</xdr:colOff>
      <xdr:row>63</xdr:row>
      <xdr:rowOff>2122</xdr:rowOff>
    </xdr:to>
    <xdr:graphicFrame macro="">
      <xdr:nvGraphicFramePr>
        <xdr:cNvPr id="11" name="Gráfico 10">
          <a:extLst>
            <a:ext uri="{FF2B5EF4-FFF2-40B4-BE49-F238E27FC236}">
              <a16:creationId xmlns:a16="http://schemas.microsoft.com/office/drawing/2014/main" id="{D544D89B-AE4C-258C-0353-87AD06BBA3E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1598084</xdr:colOff>
      <xdr:row>42</xdr:row>
      <xdr:rowOff>115357</xdr:rowOff>
    </xdr:from>
    <xdr:to>
      <xdr:col>16</xdr:col>
      <xdr:colOff>0</xdr:colOff>
      <xdr:row>61</xdr:row>
      <xdr:rowOff>10583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1629833</xdr:colOff>
      <xdr:row>65</xdr:row>
      <xdr:rowOff>0</xdr:rowOff>
    </xdr:from>
    <xdr:to>
      <xdr:col>16</xdr:col>
      <xdr:colOff>52917</xdr:colOff>
      <xdr:row>80</xdr:row>
      <xdr:rowOff>158750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ACC7E1B1-3205-4781-B9C6-FEC70D5D8D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1680881</xdr:colOff>
      <xdr:row>85</xdr:row>
      <xdr:rowOff>190499</xdr:rowOff>
    </xdr:from>
    <xdr:to>
      <xdr:col>16</xdr:col>
      <xdr:colOff>168087</xdr:colOff>
      <xdr:row>114</xdr:row>
      <xdr:rowOff>190499</xdr:rowOff>
    </xdr:to>
    <xdr:graphicFrame macro="">
      <xdr:nvGraphicFramePr>
        <xdr:cNvPr id="19" name="Gráfico 18">
          <a:extLst>
            <a:ext uri="{FF2B5EF4-FFF2-40B4-BE49-F238E27FC236}">
              <a16:creationId xmlns:a16="http://schemas.microsoft.com/office/drawing/2014/main" id="{4C980C5D-7B1F-482B-AEB1-9FB29068C7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servidor_secgob\SECGOB\PRENSA\ESTADISTICA%20INFORMES\ACTIVIDAD%20POR%20JURISDICCI&#211;N\POR%20JURISDICCIONES\04_2015-REGION_DE_MURCIA-1-4C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servidor_secgob\SECGOB\PRENSA\ESTADISTICA%20INFORMES\ACTIVIDAD%20POR%20JURISDICCI&#211;N\POR%20JURISDICCIONES\01_2016-REGION_DE_MURCIA-1-1C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Cristina\Escritorio\2016%201T%20ESTAD&#205;STICA%20CGPJ\37_2016-REGION_DE_MURCIA-1-1P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Cristina\Escritorio\2016%201T%20ESTAD&#205;STICA%20CGPJ\04_2016-REGION_DE_MURCIA-1-1C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~1\Cristina\CONFIG~1\Temp\01_2014-MURCIA-1-4C-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Cristina\Escritorio\2016%201T%20ESTAD&#205;STICA%20CGPJ\05_2016-REGION_DE_MURCIA-1-1SEJ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servidor_secgob\SECGOB\PRENSA\ESTADISTICA%20INFORMES\ACTIVIDAD%20POR%20JURISDICCI&#211;N\POR%20JURISDICCIONES\02_2016-REGION_DE_MURCIA-1-1C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Cristina\Escritorio\2016%201T%20ESTAD&#205;STICA%20CGPJ\04_2016-REGION_DE_MURCIA-1-1P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servidor_secgob\SECGOB\PRENSA\ESTADISTICA%20INFORMES\ACTIVIDAD%20POR%20JURISDICCI&#211;N\POR%20JURISDICCIONES\03_2016-REGION_DE_MURCIA-1-1P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~1\Cristina\CONFIG~1\Temp\04_2014-MURCIA-1-4P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~1\Cristina\CONFIG~1\Temp\02_2014-MURCIA-1-4C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riterios"/>
      <sheetName val="NºAsuntos"/>
      <sheetName val="Modulos"/>
      <sheetName val="Resol  Asuntos"/>
      <sheetName val="Ejecu  Sentencias"/>
      <sheetName val="Tasas"/>
      <sheetName val="Evolución"/>
      <sheetName val="Indicadores"/>
      <sheetName val="Evolucion"/>
      <sheetName val="Juez"/>
      <sheetName val="Definiciones"/>
      <sheetName val="Datos"/>
      <sheetName val="DatosB"/>
    </sheetNames>
    <sheetDataSet>
      <sheetData sheetId="0">
        <row r="13">
          <cell r="B13" t="str">
            <v>NO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riterios"/>
      <sheetName val="NºAsuntos"/>
      <sheetName val="Modulos"/>
      <sheetName val="Resol  Asuntos"/>
      <sheetName val="Ejecu  Sentencias"/>
      <sheetName val="Tasas"/>
      <sheetName val="Evolución"/>
      <sheetName val="Indicadores"/>
      <sheetName val="Evolucion"/>
      <sheetName val="Juez"/>
      <sheetName val="Definiciones"/>
      <sheetName val="Datos"/>
      <sheetName val="DatosB"/>
    </sheetNames>
    <sheetDataSet>
      <sheetData sheetId="0">
        <row r="13">
          <cell r="B13" t="str">
            <v>NO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riterios"/>
      <sheetName val="NºAsuntos"/>
      <sheetName val="Modulos"/>
      <sheetName val="Resol  Asuntos"/>
      <sheetName val="Ejecu  Sentencias"/>
      <sheetName val="Tasas"/>
      <sheetName val="Evolución"/>
      <sheetName val="Indicadores"/>
      <sheetName val="Evolucion"/>
      <sheetName val="Juez"/>
      <sheetName val="Definiciones"/>
      <sheetName val="Datos"/>
      <sheetName val="DatosB"/>
    </sheetNames>
    <sheetDataSet>
      <sheetData sheetId="0">
        <row r="14">
          <cell r="B14" t="str">
            <v>SI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riterios"/>
      <sheetName val="NºAsuntos"/>
      <sheetName val="Modulos"/>
      <sheetName val="Resol  Asuntos"/>
      <sheetName val="Ejecu  Sentencias"/>
      <sheetName val="Tasas"/>
      <sheetName val="Evolución"/>
      <sheetName val="Indicadores"/>
      <sheetName val="Evolucion"/>
      <sheetName val="Juez"/>
      <sheetName val="Definiciones"/>
      <sheetName val="Datos"/>
      <sheetName val="DatosB"/>
    </sheetNames>
    <sheetDataSet>
      <sheetData sheetId="0">
        <row r="13">
          <cell r="B13" t="str">
            <v>NO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riterios"/>
      <sheetName val="NºAsuntos"/>
      <sheetName val="Modulos"/>
      <sheetName val="Resol  Asuntos"/>
      <sheetName val="Ejecu  Sentencias"/>
      <sheetName val="Tasas"/>
      <sheetName val="Evolución"/>
      <sheetName val="Indicadores"/>
      <sheetName val="Evolucion"/>
      <sheetName val="Juez"/>
      <sheetName val="Definiciones"/>
      <sheetName val="Datos"/>
      <sheetName val="DatosB"/>
    </sheetNames>
    <sheetDataSet>
      <sheetData sheetId="0" refreshError="1">
        <row r="13">
          <cell r="B13" t="str">
            <v>NO</v>
          </cell>
        </row>
        <row r="14">
          <cell r="B14" t="str">
            <v>SI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riterios"/>
      <sheetName val="NºAsuntos"/>
      <sheetName val="Modulos"/>
      <sheetName val="Resol  Asuntos"/>
      <sheetName val="Ejecu  Sentencias"/>
      <sheetName val="Tasas"/>
      <sheetName val="Evolución"/>
      <sheetName val="Indicadores"/>
      <sheetName val="Evolucion"/>
      <sheetName val="Juez"/>
      <sheetName val="Definiciones"/>
      <sheetName val="Datos"/>
      <sheetName val="DatosB"/>
    </sheetNames>
    <sheetDataSet>
      <sheetData sheetId="0">
        <row r="13">
          <cell r="B13" t="str">
            <v>NO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riterios"/>
      <sheetName val="NºAsuntos"/>
      <sheetName val="Modulos"/>
      <sheetName val="Resol  Asuntos"/>
      <sheetName val="Ejecu  Sentencias"/>
      <sheetName val="Tasas"/>
      <sheetName val="Evolución"/>
      <sheetName val="Indicadores"/>
      <sheetName val="Evolucion"/>
      <sheetName val="Juez"/>
      <sheetName val="Definiciones"/>
      <sheetName val="Datos"/>
      <sheetName val="DatosB"/>
    </sheetNames>
    <sheetDataSet>
      <sheetData sheetId="0">
        <row r="13">
          <cell r="B13" t="str">
            <v>NO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riterios"/>
      <sheetName val="NºAsuntos"/>
      <sheetName val="Modulos"/>
      <sheetName val="Resol  Asuntos"/>
      <sheetName val="Ejecu  Sentencias"/>
      <sheetName val="Tasas"/>
      <sheetName val="Evolución"/>
      <sheetName val="Indicadores"/>
      <sheetName val="Evolucion"/>
      <sheetName val="Juez"/>
      <sheetName val="Definiciones"/>
      <sheetName val="Datos"/>
      <sheetName val="DatosB"/>
    </sheetNames>
    <sheetDataSet>
      <sheetData sheetId="0">
        <row r="14">
          <cell r="B14" t="str">
            <v>SI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riterios"/>
      <sheetName val="NºAsuntos"/>
      <sheetName val="Modulos"/>
      <sheetName val="Resol  Asuntos"/>
      <sheetName val="Ejecu  Sentencias"/>
      <sheetName val="Tasas"/>
      <sheetName val="Evolución"/>
      <sheetName val="Indicadores"/>
      <sheetName val="Evolucion"/>
      <sheetName val="Juez"/>
      <sheetName val="Definiciones"/>
      <sheetName val="Datos"/>
      <sheetName val="DatosB"/>
    </sheetNames>
    <sheetDataSet>
      <sheetData sheetId="0">
        <row r="14">
          <cell r="B14" t="str">
            <v>SI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riterios"/>
      <sheetName val="NºAsuntos"/>
      <sheetName val="Modulos"/>
      <sheetName val="Resol  Asuntos"/>
      <sheetName val="Ejecu  Sentencias"/>
      <sheetName val="Tasas"/>
      <sheetName val="Evolución"/>
      <sheetName val="Indicadores"/>
      <sheetName val="Evolucion"/>
      <sheetName val="Juez"/>
      <sheetName val="Definiciones"/>
      <sheetName val="Datos"/>
      <sheetName val="DatosB"/>
    </sheetNames>
    <sheetDataSet>
      <sheetData sheetId="0">
        <row r="14">
          <cell r="B14" t="str">
            <v>SI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riterios"/>
      <sheetName val="NºAsuntos"/>
      <sheetName val="Modulos"/>
      <sheetName val="Resol  Asuntos"/>
      <sheetName val="Ejecu  Sentencias"/>
      <sheetName val="Tasas"/>
      <sheetName val="Evolución"/>
      <sheetName val="Indicadores"/>
      <sheetName val="Evolucion"/>
      <sheetName val="Juez"/>
      <sheetName val="Definiciones"/>
      <sheetName val="Datos"/>
      <sheetName val="DatosB"/>
    </sheetNames>
    <sheetDataSet>
      <sheetData sheetId="0">
        <row r="13">
          <cell r="B13" t="str">
            <v>NO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a32" displayName="Tabla32" ref="A4:K124" totalsRowCount="1" headerRowDxfId="419" totalsRowDxfId="417" tableBorderDxfId="418">
  <autoFilter ref="A4:K123" xr:uid="{00000000-0009-0000-0100-000001000000}"/>
  <tableColumns count="11">
    <tableColumn id="1" xr3:uid="{00000000-0010-0000-0000-000001000000}" name="Denominación órgano" dataDxfId="416"/>
    <tableColumn id="2" xr3:uid="{00000000-0010-0000-0000-000002000000}" name="Asuntos ingresados" dataDxfId="415" totalsRowDxfId="414" dataCellStyle="Normal 11"/>
    <tableColumn id="3" xr3:uid="{00000000-0010-0000-0000-000003000000}" name="Asuntos terminados" dataDxfId="413" totalsRowDxfId="412" dataCellStyle="Normal 11"/>
    <tableColumn id="4" xr3:uid="{00000000-0010-0000-0000-000004000000}" name="Asuntos en trámite" dataDxfId="411" totalsRowDxfId="410"/>
    <tableColumn id="5" xr3:uid="{00000000-0010-0000-0000-000005000000}" name="Sentencias" dataDxfId="409" totalsRowDxfId="408"/>
    <tableColumn id="6" xr3:uid="{00000000-0010-0000-0000-000006000000}" name="Autos" dataDxfId="407" totalsRowDxfId="406"/>
    <tableColumn id="7" xr3:uid="{00000000-0010-0000-0000-000007000000}" name="Decretos" dataDxfId="405" totalsRowDxfId="404"/>
    <tableColumn id="17" xr3:uid="{00000000-0010-0000-0000-000011000000}" name="Ejecuciones ingresadas" dataDxfId="403" totalsRowDxfId="402" dataCellStyle="Normal 11"/>
    <tableColumn id="16" xr3:uid="{00000000-0010-0000-0000-000010000000}" name="Ejecuciones terminadas" dataDxfId="401" totalsRowDxfId="400" dataCellStyle="Normal 11"/>
    <tableColumn id="8" xr3:uid="{00000000-0010-0000-0000-000008000000}" name="Ejecuciones en trámite" dataDxfId="399" totalsRowDxfId="398" dataCellStyle="Normal 11"/>
    <tableColumn id="12" xr3:uid="{00000000-0010-0000-0000-00000C000000}" name="Año" dataDxfId="397"/>
  </tableColumns>
  <tableStyleInfo name="TableStyleLight9" showFirstColumn="1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9000000}" name="Tabla14" displayName="Tabla14" ref="A4:J55" totalsRowCount="1" headerRowDxfId="228" dataDxfId="227" totalsRowDxfId="225" tableBorderDxfId="226">
  <autoFilter ref="A4:J54" xr:uid="{00000000-0009-0000-0100-00000E000000}"/>
  <tableColumns count="10">
    <tableColumn id="1" xr3:uid="{00000000-0010-0000-0900-000001000000}" name="Denominación órgano" dataDxfId="224"/>
    <tableColumn id="2" xr3:uid="{00000000-0010-0000-0900-000002000000}" name="Asuntos ingresados" dataDxfId="223" totalsRowDxfId="222"/>
    <tableColumn id="3" xr3:uid="{00000000-0010-0000-0900-000003000000}" name="Asuntos terminados" dataDxfId="221" totalsRowDxfId="220"/>
    <tableColumn id="4" xr3:uid="{00000000-0010-0000-0900-000004000000}" name="Asuntos en trámite" dataDxfId="219" totalsRowDxfId="218"/>
    <tableColumn id="5" xr3:uid="{00000000-0010-0000-0900-000005000000}" name="Sentencias" dataDxfId="217" totalsRowDxfId="216"/>
    <tableColumn id="6" xr3:uid="{00000000-0010-0000-0900-000006000000}" name="Autos" dataDxfId="215" totalsRowDxfId="214"/>
    <tableColumn id="14" xr3:uid="{00000000-0010-0000-0900-00000E000000}" name="Decretos" dataDxfId="213" totalsRowDxfId="212"/>
    <tableColumn id="7" xr3:uid="{00000000-0010-0000-0900-000007000000}" name="Ejecuciones ingresadas" dataDxfId="211" totalsRowDxfId="210"/>
    <tableColumn id="8" xr3:uid="{00000000-0010-0000-0900-000008000000}" name="Ejecuciones terminadas" dataDxfId="209" totalsRowDxfId="208"/>
    <tableColumn id="9" xr3:uid="{00000000-0010-0000-0900-000009000000}" name="Ejecuciones en trámite" dataDxfId="207"/>
  </tableColumns>
  <tableStyleInfo name="TableStyleLight9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00000000-000C-0000-FFFF-FFFF0A000000}" name="Tabla15" displayName="Tabla15" ref="A4:J23" headerRowDxfId="206" dataDxfId="205" tableBorderDxfId="204">
  <autoFilter ref="A4:J23" xr:uid="{00000000-0009-0000-0100-00000F000000}"/>
  <tableColumns count="10">
    <tableColumn id="1" xr3:uid="{00000000-0010-0000-0A00-000001000000}" name="Denominación órgano" totalsRowLabel="Promedio" dataDxfId="203" totalsRowDxfId="202"/>
    <tableColumn id="2" xr3:uid="{00000000-0010-0000-0A00-000002000000}" name="Asuntos ingresados" dataDxfId="201" totalsRowDxfId="200"/>
    <tableColumn id="3" xr3:uid="{00000000-0010-0000-0A00-000003000000}" name="Asuntos terminados" dataDxfId="199"/>
    <tableColumn id="4" xr3:uid="{00000000-0010-0000-0A00-000004000000}" name="Asuntos en trámite" dataDxfId="198"/>
    <tableColumn id="5" xr3:uid="{00000000-0010-0000-0A00-000005000000}" name="Sentencias" dataDxfId="197" totalsRowDxfId="196"/>
    <tableColumn id="6" xr3:uid="{00000000-0010-0000-0A00-000006000000}" name="Autos" dataDxfId="195"/>
    <tableColumn id="7" xr3:uid="{00000000-0010-0000-0A00-000007000000}" name="Decretos" dataDxfId="194"/>
    <tableColumn id="8" xr3:uid="{00000000-0010-0000-0A00-000008000000}" name="Ejecuciones ingresadas" dataDxfId="193" totalsRowDxfId="192"/>
    <tableColumn id="9" xr3:uid="{00000000-0010-0000-0A00-000009000000}" name="Ejecuciones terminadas" dataDxfId="191"/>
    <tableColumn id="10" xr3:uid="{00000000-0010-0000-0A00-00000A000000}" name="Ejecuciones en trámite" dataDxfId="190" totalsRowDxfId="189"/>
  </tableColumns>
  <tableStyleInfo name="TableStyleLight9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00000000-000C-0000-FFFF-FFFF0B000000}" name="Tabla13" displayName="Tabla13" ref="A4:J15" totalsRowCount="1" headerRowDxfId="188" dataDxfId="187" tableBorderDxfId="186">
  <autoFilter ref="A4:J14" xr:uid="{00000000-0009-0000-0100-00000D000000}"/>
  <tableColumns count="10">
    <tableColumn id="1" xr3:uid="{00000000-0010-0000-0B00-000001000000}" name="Denominación órgano" totalsRowLabel="Total" dataDxfId="185" totalsRowDxfId="184"/>
    <tableColumn id="2" xr3:uid="{00000000-0010-0000-0B00-000002000000}" name="Asuntos ingresados" totalsRowFunction="sum" dataDxfId="183" totalsRowDxfId="182"/>
    <tableColumn id="3" xr3:uid="{00000000-0010-0000-0B00-000003000000}" name="Asuntos terminados" totalsRowFunction="sum" dataDxfId="181" totalsRowDxfId="180"/>
    <tableColumn id="4" xr3:uid="{00000000-0010-0000-0B00-000004000000}" name="Asuntos en trámite" totalsRowFunction="custom" dataDxfId="179" totalsRowDxfId="178">
      <totalsRowFormula>SUM(D5:D14)</totalsRowFormula>
    </tableColumn>
    <tableColumn id="5" xr3:uid="{00000000-0010-0000-0B00-000005000000}" name="Sentencias" totalsRowFunction="sum" dataDxfId="177" totalsRowDxfId="176"/>
    <tableColumn id="6" xr3:uid="{00000000-0010-0000-0B00-000006000000}" name="Autos" totalsRowFunction="sum" dataDxfId="175" totalsRowDxfId="174"/>
    <tableColumn id="7" xr3:uid="{00000000-0010-0000-0B00-000007000000}" name="Decretos" totalsRowFunction="sum" dataDxfId="173" totalsRowDxfId="172"/>
    <tableColumn id="8" xr3:uid="{00000000-0010-0000-0B00-000008000000}" name="Ejecuciones ingresadas" totalsRowFunction="sum" dataDxfId="171" totalsRowDxfId="170"/>
    <tableColumn id="9" xr3:uid="{00000000-0010-0000-0B00-000009000000}" name="Ejecuciones terminadas" totalsRowFunction="sum" dataDxfId="169" totalsRowDxfId="168"/>
    <tableColumn id="10" xr3:uid="{00000000-0010-0000-0B00-00000A000000}" name="Ejecuciones en trámite" totalsRowFunction="sum" dataDxfId="167" totalsRowDxfId="166"/>
  </tableColumns>
  <tableStyleInfo name="TableStyleLight9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00000000-000C-0000-FFFF-FFFF0C000000}" name="Tabla23" displayName="Tabla23" ref="A4:K30" totalsRowShown="0" headerRowDxfId="165" dataDxfId="164" totalsRowDxfId="162" tableBorderDxfId="163">
  <autoFilter ref="A4:K30" xr:uid="{00000000-0009-0000-0100-000017000000}"/>
  <tableColumns count="11">
    <tableColumn id="1" xr3:uid="{00000000-0010-0000-0C00-000001000000}" name="Denominación órgano" dataDxfId="161" totalsRowDxfId="160"/>
    <tableColumn id="14" xr3:uid="{00000000-0010-0000-0C00-00000E000000}" name="Especialidad" dataDxfId="159" totalsRowDxfId="158"/>
    <tableColumn id="2" xr3:uid="{00000000-0010-0000-0C00-000002000000}" name="Asuntos ingresados" dataDxfId="157"/>
    <tableColumn id="3" xr3:uid="{00000000-0010-0000-0C00-000003000000}" name="Asuntos terminados" dataDxfId="156"/>
    <tableColumn id="4" xr3:uid="{00000000-0010-0000-0C00-000004000000}" name="Asuntos en trámite" dataDxfId="155"/>
    <tableColumn id="5" xr3:uid="{00000000-0010-0000-0C00-000005000000}" name="Sentencias" dataDxfId="154"/>
    <tableColumn id="6" xr3:uid="{00000000-0010-0000-0C00-000006000000}" name="Autos" dataDxfId="153"/>
    <tableColumn id="7" xr3:uid="{00000000-0010-0000-0C00-000007000000}" name="Decretos" dataDxfId="152"/>
    <tableColumn id="8" xr3:uid="{00000000-0010-0000-0C00-000008000000}" name="Ejecuciones ingresadas" dataDxfId="151"/>
    <tableColumn id="9" xr3:uid="{00000000-0010-0000-0C00-000009000000}" name="Ejecuciones terminadas" dataDxfId="150" totalsRowDxfId="149"/>
    <tableColumn id="10" xr3:uid="{00000000-0010-0000-0C00-00000A000000}" name="Ejecuciones en trámite" dataDxfId="148" totalsRowDxfId="147"/>
  </tableColumns>
  <tableStyleInfo name="TableStyleLight9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2" xr:uid="{00000000-000C-0000-FFFF-FFFF0D000000}" name="Tabla33" displayName="Tabla33" ref="A32:K58" totalsRowShown="0" headerRowDxfId="146" tableBorderDxfId="145">
  <autoFilter ref="A32:K58" xr:uid="{00000000-0009-0000-0100-000020000000}"/>
  <tableColumns count="11">
    <tableColumn id="1" xr3:uid="{00000000-0010-0000-0D00-000001000000}" name="Denominación órgano" dataDxfId="144" totalsRowDxfId="143"/>
    <tableColumn id="2" xr3:uid="{00000000-0010-0000-0D00-000002000000}" name="Especialidad" dataDxfId="142" totalsRowDxfId="141"/>
    <tableColumn id="3" xr3:uid="{00000000-0010-0000-0D00-000003000000}" name="Asuntos ingresados" dataDxfId="140" totalsRowDxfId="139"/>
    <tableColumn id="4" xr3:uid="{00000000-0010-0000-0D00-000004000000}" name="Asuntos terminados" dataDxfId="138"/>
    <tableColumn id="5" xr3:uid="{00000000-0010-0000-0D00-000005000000}" name="Asuntos en trámite" dataDxfId="137" totalsRowDxfId="136"/>
    <tableColumn id="6" xr3:uid="{00000000-0010-0000-0D00-000006000000}" name="Sentencias" dataDxfId="135" totalsRowDxfId="134"/>
    <tableColumn id="7" xr3:uid="{00000000-0010-0000-0D00-000007000000}" name="Autos" dataDxfId="133"/>
    <tableColumn id="8" xr3:uid="{00000000-0010-0000-0D00-000008000000}" name="Decretos" dataDxfId="132"/>
    <tableColumn id="9" xr3:uid="{00000000-0010-0000-0D00-000009000000}" name="Ejecuciones ingresadas" dataDxfId="131" totalsRowDxfId="130"/>
    <tableColumn id="10" xr3:uid="{00000000-0010-0000-0D00-00000A000000}" name="Ejecuciones terminadas" dataDxfId="129" totalsRowDxfId="128"/>
    <tableColumn id="11" xr3:uid="{00000000-0010-0000-0D00-00000B000000}" name="Ejecuciones en trámite" dataDxfId="127" totalsRowDxfId="126">
      <calculatedColumnFormula>SUM(K10:K32)</calculatedColumnFormula>
    </tableColumn>
  </tableColumns>
  <tableStyleInfo name="TableStyleLight9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7" xr:uid="{00000000-000C-0000-FFFF-FFFF0E000000}" name="Tabla27" displayName="Tabla27" ref="A4:K18" totalsRowCount="1" headerRowDxfId="125" dataDxfId="124">
  <autoFilter ref="A4:K17" xr:uid="{00000000-0009-0000-0100-00001B000000}"/>
  <tableColumns count="11">
    <tableColumn id="1" xr3:uid="{00000000-0010-0000-0E00-000001000000}" name="Denominación órgano" totalsRowLabel="Total" dataDxfId="123" totalsRowDxfId="122"/>
    <tableColumn id="14" xr3:uid="{00000000-0010-0000-0E00-00000E000000}" name="Especialidad" dataDxfId="121" totalsRowDxfId="120"/>
    <tableColumn id="2" xr3:uid="{00000000-0010-0000-0E00-000002000000}" name="Asuntos ingresados" totalsRowFunction="sum" dataDxfId="119" totalsRowDxfId="118"/>
    <tableColumn id="3" xr3:uid="{00000000-0010-0000-0E00-000003000000}" name="Asuntos terminados" totalsRowFunction="sum" dataDxfId="117" totalsRowDxfId="116"/>
    <tableColumn id="4" xr3:uid="{00000000-0010-0000-0E00-000004000000}" name="Asuntos en trámite" totalsRowFunction="sum" dataDxfId="115" totalsRowDxfId="114" dataCellStyle="Normal 10"/>
    <tableColumn id="5" xr3:uid="{00000000-0010-0000-0E00-000005000000}" name="Sentencias" totalsRowFunction="sum" dataDxfId="113" totalsRowDxfId="112" dataCellStyle="Normal 10"/>
    <tableColumn id="6" xr3:uid="{00000000-0010-0000-0E00-000006000000}" name="Autos" totalsRowFunction="sum" dataDxfId="111" totalsRowDxfId="110"/>
    <tableColumn id="7" xr3:uid="{00000000-0010-0000-0E00-000007000000}" name="Decretos" totalsRowFunction="sum" dataDxfId="109" totalsRowDxfId="108" dataCellStyle="Normal 10"/>
    <tableColumn id="8" xr3:uid="{00000000-0010-0000-0E00-000008000000}" name="Ejecuciones ingresadas" totalsRowFunction="custom" dataDxfId="107" totalsRowDxfId="106" dataCellStyle="Normal 10">
      <totalsRowFormula>SUM(I5:I17)</totalsRowFormula>
    </tableColumn>
    <tableColumn id="9" xr3:uid="{00000000-0010-0000-0E00-000009000000}" name="Ejecuciones terminadas" totalsRowFunction="custom" dataDxfId="105" totalsRowDxfId="104">
      <totalsRowFormula>SUM(J5:J17)</totalsRowFormula>
    </tableColumn>
    <tableColumn id="10" xr3:uid="{00000000-0010-0000-0E00-00000A000000}" name="Ejecuciones en trámite" totalsRowFunction="custom" dataDxfId="103" totalsRowDxfId="102" dataCellStyle="Normal 10">
      <totalsRowFormula>SUM(K5:K17)</totalsRowFormula>
    </tableColumn>
  </tableColumns>
  <tableStyleInfo name="TableStyleLight9"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F000000}" name="Tabla2" displayName="Tabla2" ref="A22:K37" totalsRowShown="0" headerRowDxfId="101" dataDxfId="100" tableBorderDxfId="99" totalsRowBorderDxfId="98">
  <autoFilter ref="A22:K37" xr:uid="{00000000-0009-0000-0100-000002000000}"/>
  <tableColumns count="11">
    <tableColumn id="1" xr3:uid="{00000000-0010-0000-0F00-000001000000}" name="Denominación órgano" dataDxfId="97" totalsRowDxfId="96"/>
    <tableColumn id="2" xr3:uid="{00000000-0010-0000-0F00-000002000000}" name="Especialidad" dataDxfId="95" totalsRowDxfId="94"/>
    <tableColumn id="3" xr3:uid="{00000000-0010-0000-0F00-000003000000}" name="Asuntos ingresados" dataDxfId="93" totalsRowDxfId="92"/>
    <tableColumn id="4" xr3:uid="{00000000-0010-0000-0F00-000004000000}" name="Asuntos terminados" dataDxfId="91" totalsRowDxfId="90"/>
    <tableColumn id="5" xr3:uid="{00000000-0010-0000-0F00-000005000000}" name="Asuntos en trámite" dataDxfId="89" totalsRowDxfId="88" dataCellStyle="Normal 10"/>
    <tableColumn id="6" xr3:uid="{00000000-0010-0000-0F00-000006000000}" name="Sentencias" dataDxfId="87" totalsRowDxfId="86" dataCellStyle="Normal 10"/>
    <tableColumn id="7" xr3:uid="{00000000-0010-0000-0F00-000007000000}" name="Autos" dataDxfId="85" totalsRowDxfId="84"/>
    <tableColumn id="8" xr3:uid="{00000000-0010-0000-0F00-000008000000}" name="Decretos" dataDxfId="83" totalsRowDxfId="82" dataCellStyle="Normal 5"/>
    <tableColumn id="9" xr3:uid="{00000000-0010-0000-0F00-000009000000}" name="Ejecuciones ingresadas" dataDxfId="81" dataCellStyle="Normal 5">
      <calculatedColumnFormula>SUM(I9:I22)</calculatedColumnFormula>
    </tableColumn>
    <tableColumn id="10" xr3:uid="{00000000-0010-0000-0F00-00000A000000}" name="Ejecuciones terminadas" dataDxfId="80">
      <calculatedColumnFormula>SUM(J9:J22)</calculatedColumnFormula>
    </tableColumn>
    <tableColumn id="11" xr3:uid="{00000000-0010-0000-0F00-00000B000000}" name="Ejecuciones en trámite" dataDxfId="79">
      <calculatedColumnFormula>SUM(K9:K22)</calculatedColumnFormula>
    </tableColumn>
  </tableColumns>
  <tableStyleInfo name="TableStyleLight9"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8" xr:uid="{00000000-000C-0000-FFFF-FFFF10000000}" name="Tabla28" displayName="Tabla28" ref="A4:J6" totalsRowShown="0" headerRowDxfId="78" dataDxfId="77" dataCellStyle="Normal 0">
  <autoFilter ref="A4:J6" xr:uid="{00000000-0009-0000-0100-00001C000000}"/>
  <tableColumns count="10">
    <tableColumn id="1" xr3:uid="{00000000-0010-0000-1000-000001000000}" name="Denominación órgano" dataDxfId="76" dataCellStyle="Normal 0"/>
    <tableColumn id="2" xr3:uid="{00000000-0010-0000-1000-000002000000}" name="Asuntos ingresados" dataDxfId="75" dataCellStyle="Normal 0"/>
    <tableColumn id="3" xr3:uid="{00000000-0010-0000-1000-000003000000}" name="Asuntos terminados" dataDxfId="74" dataCellStyle="Normal 0"/>
    <tableColumn id="4" xr3:uid="{00000000-0010-0000-1000-000004000000}" name="Asuntos en trámite" dataDxfId="73" dataCellStyle="Normal 0"/>
    <tableColumn id="5" xr3:uid="{00000000-0010-0000-1000-000005000000}" name="Sentencias" dataDxfId="72" dataCellStyle="Normal 0"/>
    <tableColumn id="6" xr3:uid="{00000000-0010-0000-1000-000006000000}" name="Autos" dataDxfId="71" dataCellStyle="Normal 0"/>
    <tableColumn id="7" xr3:uid="{00000000-0010-0000-1000-000007000000}" name="Decretos" dataDxfId="70" dataCellStyle="Normal 0"/>
    <tableColumn id="8" xr3:uid="{00000000-0010-0000-1000-000008000000}" name="Ejecuciones ingresadas" dataDxfId="69" dataCellStyle="Normal 0"/>
    <tableColumn id="9" xr3:uid="{00000000-0010-0000-1000-000009000000}" name="Ejecuciones terminadas" dataDxfId="68" dataCellStyle="Normal 0"/>
    <tableColumn id="10" xr3:uid="{00000000-0010-0000-1000-00000A000000}" name="Ejecuciones en trámite" dataDxfId="67" dataCellStyle="Normal 0"/>
  </tableColumns>
  <tableStyleInfo name="TableStyleLight9"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11000000}" name="Tabla2811" displayName="Tabla2811" ref="A4:J9" totalsRowShown="0" headerRowDxfId="66" dataDxfId="65" dataCellStyle="Normal 0">
  <autoFilter ref="A4:J9" xr:uid="{00000000-0009-0000-0100-00000A000000}"/>
  <tableColumns count="10">
    <tableColumn id="1" xr3:uid="{00000000-0010-0000-1100-000001000000}" name="Denominación órgano" dataDxfId="64" dataCellStyle="Normal 0"/>
    <tableColumn id="2" xr3:uid="{00000000-0010-0000-1100-000002000000}" name="Asuntos ingresados" dataDxfId="63" dataCellStyle="Normal 0"/>
    <tableColumn id="3" xr3:uid="{00000000-0010-0000-1100-000003000000}" name="Asuntos terminados" dataDxfId="62" dataCellStyle="Normal 0"/>
    <tableColumn id="4" xr3:uid="{00000000-0010-0000-1100-000004000000}" name="Asuntos en trámite" dataDxfId="61" dataCellStyle="Normal 0"/>
    <tableColumn id="5" xr3:uid="{00000000-0010-0000-1100-000005000000}" name="Sentencias" dataDxfId="60" dataCellStyle="Normal 0"/>
    <tableColumn id="6" xr3:uid="{00000000-0010-0000-1100-000006000000}" name="Autos" dataDxfId="59" dataCellStyle="Normal 0"/>
    <tableColumn id="7" xr3:uid="{00000000-0010-0000-1100-000007000000}" name="Decretos" dataDxfId="58" dataCellStyle="Normal 0"/>
    <tableColumn id="8" xr3:uid="{00000000-0010-0000-1100-000008000000}" name="Ejecuciones ingresadas" dataDxfId="57" dataCellStyle="Normal 0"/>
    <tableColumn id="9" xr3:uid="{00000000-0010-0000-1100-000009000000}" name="Ejecuciones terminadas" dataDxfId="56" dataCellStyle="Normal 0"/>
    <tableColumn id="10" xr3:uid="{00000000-0010-0000-1100-00000A000000}" name="Ejecuciones en trámite" dataDxfId="55" dataCellStyle="Normal 0"/>
  </tableColumns>
  <tableStyleInfo name="TableStyleLight9"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00000000-000C-0000-FFFF-FFFF12000000}" name="Tabla2817" displayName="Tabla2817" ref="A4:J5" totalsRowShown="0" headerRowDxfId="54" dataDxfId="53" dataCellStyle="Normal 0">
  <autoFilter ref="A4:J5" xr:uid="{00000000-0009-0000-0100-000010000000}"/>
  <tableColumns count="10">
    <tableColumn id="1" xr3:uid="{00000000-0010-0000-1200-000001000000}" name="Denominación órgano" dataDxfId="52" dataCellStyle="Normal 0"/>
    <tableColumn id="2" xr3:uid="{00000000-0010-0000-1200-000002000000}" name="Asuntos ingresados" dataDxfId="51" dataCellStyle="Normal 0"/>
    <tableColumn id="3" xr3:uid="{00000000-0010-0000-1200-000003000000}" name="Asuntos terminados" dataDxfId="50" dataCellStyle="Normal 0"/>
    <tableColumn id="4" xr3:uid="{00000000-0010-0000-1200-000004000000}" name="Asuntos en trámite" dataDxfId="49" dataCellStyle="Normal 0"/>
    <tableColumn id="5" xr3:uid="{00000000-0010-0000-1200-000005000000}" name="Sentencias" dataDxfId="48" dataCellStyle="Normal 0"/>
    <tableColumn id="6" xr3:uid="{00000000-0010-0000-1200-000006000000}" name="Autos" dataDxfId="47" dataCellStyle="Normal 0"/>
    <tableColumn id="7" xr3:uid="{00000000-0010-0000-1200-000007000000}" name="Decretos" dataDxfId="46" dataCellStyle="Normal 0"/>
    <tableColumn id="8" xr3:uid="{00000000-0010-0000-1200-000008000000}" name="Ejecuciones ingresadas" dataDxfId="45" dataCellStyle="Normal 0"/>
    <tableColumn id="9" xr3:uid="{00000000-0010-0000-1200-000009000000}" name="Ejecuciones terminadas" dataDxfId="44" dataCellStyle="Normal 0"/>
    <tableColumn id="10" xr3:uid="{00000000-0010-0000-1200-00000A000000}" name="Ejecuciones en trámite" dataDxfId="43" dataCellStyle="Normal 0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0" xr:uid="{00000000-000C-0000-FFFF-FFFF01000000}" name="Tabla3231" displayName="Tabla3231" ref="A4:J122" totalsRowCount="1" headerRowDxfId="396" totalsRowDxfId="394" tableBorderDxfId="395">
  <autoFilter ref="A4:J121" xr:uid="{00000000-0009-0000-0100-00001E000000}"/>
  <tableColumns count="10">
    <tableColumn id="1" xr3:uid="{00000000-0010-0000-0100-000001000000}" name="Denominación órgano" dataDxfId="393" dataCellStyle="Normal 0"/>
    <tableColumn id="2" xr3:uid="{00000000-0010-0000-0100-000002000000}" name="Asuntos ingresados" dataDxfId="392" totalsRowDxfId="391" dataCellStyle="Normal 0"/>
    <tableColumn id="3" xr3:uid="{00000000-0010-0000-0100-000003000000}" name="Asuntos terminados" dataDxfId="390" totalsRowDxfId="389" dataCellStyle="Normal 0"/>
    <tableColumn id="4" xr3:uid="{00000000-0010-0000-0100-000004000000}" name="Asuntos en trámite" dataDxfId="388" totalsRowDxfId="387" dataCellStyle="Normal 0"/>
    <tableColumn id="5" xr3:uid="{00000000-0010-0000-0100-000005000000}" name="Sentencias" dataDxfId="386" totalsRowDxfId="385" dataCellStyle="Normal 0"/>
    <tableColumn id="6" xr3:uid="{00000000-0010-0000-0100-000006000000}" name="Autos" dataDxfId="384" totalsRowDxfId="383" dataCellStyle="Normal 0"/>
    <tableColumn id="7" xr3:uid="{00000000-0010-0000-0100-000007000000}" name="Decretos" dataDxfId="382" totalsRowDxfId="381" dataCellStyle="Normal 0"/>
    <tableColumn id="17" xr3:uid="{00000000-0010-0000-0100-000011000000}" name="Ejecuciones ingresadas" dataDxfId="380" totalsRowDxfId="379" dataCellStyle="Normal 0"/>
    <tableColumn id="16" xr3:uid="{00000000-0010-0000-0100-000010000000}" name="Ejecuciones terminadas" dataDxfId="378" totalsRowDxfId="377" dataCellStyle="Normal 0"/>
    <tableColumn id="8" xr3:uid="{00000000-0010-0000-0100-000008000000}" name="Ejecuciones en trámite" dataDxfId="376" totalsRowDxfId="375" dataCellStyle="Normal 0"/>
  </tableColumns>
  <tableStyleInfo name="TableStyleLight9" showFirstColumn="1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2000000}" name="Tabla5" displayName="Tabla5" ref="A6:K92" totalsRowCount="1" headerRowDxfId="374" dataDxfId="373" totalsRowDxfId="371" tableBorderDxfId="372" dataCellStyle="Normal 5">
  <autoFilter ref="A6:K91" xr:uid="{00000000-0009-0000-0100-000005000000}"/>
  <tableColumns count="11">
    <tableColumn id="1" xr3:uid="{00000000-0010-0000-0200-000001000000}" name="Denominación órgano" dataDxfId="370" dataCellStyle="Normal 5"/>
    <tableColumn id="15" xr3:uid="{00000000-0010-0000-0200-00000F000000}" name="Especialidad" dataCellStyle="Normal 5"/>
    <tableColumn id="2" xr3:uid="{00000000-0010-0000-0200-000002000000}" name="Asuntos ingresados" dataDxfId="369" totalsRowDxfId="368" dataCellStyle="Normal 5"/>
    <tableColumn id="3" xr3:uid="{00000000-0010-0000-0200-000003000000}" name="Asuntos terminados" dataDxfId="367" totalsRowDxfId="366" dataCellStyle="Normal 5"/>
    <tableColumn id="4" xr3:uid="{00000000-0010-0000-0200-000004000000}" name="Asuntos en trámite" dataDxfId="365" totalsRowDxfId="364" dataCellStyle="Normal 5"/>
    <tableColumn id="5" xr3:uid="{00000000-0010-0000-0200-000005000000}" name="Sentencias" dataDxfId="363" totalsRowDxfId="362" dataCellStyle="Normal 5"/>
    <tableColumn id="6" xr3:uid="{00000000-0010-0000-0200-000006000000}" name="Autos" dataDxfId="361" totalsRowDxfId="360" dataCellStyle="Normal 5"/>
    <tableColumn id="12" xr3:uid="{00000000-0010-0000-0200-00000C000000}" name="Decretos" dataDxfId="359" totalsRowDxfId="358" dataCellStyle="Normal 5"/>
    <tableColumn id="7" xr3:uid="{00000000-0010-0000-0200-000007000000}" name="Ejecuciones ingresadas" dataDxfId="357" totalsRowDxfId="356" dataCellStyle="Normal 5"/>
    <tableColumn id="8" xr3:uid="{00000000-0010-0000-0200-000008000000}" name="Ejecuciones terminadas" dataDxfId="355" totalsRowDxfId="354" dataCellStyle="Normal 5"/>
    <tableColumn id="9" xr3:uid="{00000000-0010-0000-0200-000009000000}" name="Ejecuciones en trámite" dataDxfId="353" dataCellStyle="Normal 5"/>
  </tableColumns>
  <tableStyleInfo name="TableStyleLight9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3000000}" name="Tabla6" displayName="Tabla6" ref="A4:K17" totalsRowCount="1" headerRowDxfId="352" dataDxfId="351" tableBorderDxfId="350">
  <autoFilter ref="A4:K16" xr:uid="{00000000-0009-0000-0100-000006000000}"/>
  <tableColumns count="11">
    <tableColumn id="1" xr3:uid="{00000000-0010-0000-0300-000001000000}" name="Denominación órgano" dataDxfId="349"/>
    <tableColumn id="14" xr3:uid="{00000000-0010-0000-0300-00000E000000}" name="Especialidad" dataDxfId="348" totalsRowDxfId="347"/>
    <tableColumn id="5" xr3:uid="{00000000-0010-0000-0300-000005000000}" name="Asuntos ingresados" dataDxfId="346" totalsRowDxfId="345"/>
    <tableColumn id="6" xr3:uid="{00000000-0010-0000-0300-000006000000}" name="Asuntos terminados" dataDxfId="344" totalsRowDxfId="343"/>
    <tableColumn id="7" xr3:uid="{00000000-0010-0000-0300-000007000000}" name="Asuntos en trámite" dataDxfId="342" totalsRowDxfId="341"/>
    <tableColumn id="8" xr3:uid="{00000000-0010-0000-0300-000008000000}" name="Sentencias" dataDxfId="340" totalsRowDxfId="339"/>
    <tableColumn id="9" xr3:uid="{00000000-0010-0000-0300-000009000000}" name="Autos" dataDxfId="338" totalsRowDxfId="337"/>
    <tableColumn id="10" xr3:uid="{00000000-0010-0000-0300-00000A000000}" name="Decretos" dataDxfId="336" totalsRowDxfId="335"/>
    <tableColumn id="11" xr3:uid="{00000000-0010-0000-0300-00000B000000}" name="Ejecuciones ingresadas" dataDxfId="334" totalsRowDxfId="333"/>
    <tableColumn id="12" xr3:uid="{00000000-0010-0000-0300-00000C000000}" name="Ejecuciones terminadas" dataDxfId="332" totalsRowDxfId="331"/>
    <tableColumn id="13" xr3:uid="{00000000-0010-0000-0300-00000D000000}" name="Ejecuciones en trámite" dataDxfId="330" totalsRowDxfId="329"/>
  </tableColumns>
  <tableStyleInfo name="TableStyleLight9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4000000}" name="Tabla68" displayName="Tabla68" ref="A4:J8" totalsRowCount="1" headerRowDxfId="328" dataDxfId="327" tableBorderDxfId="326">
  <autoFilter ref="A4:J7" xr:uid="{00000000-0009-0000-0100-000007000000}"/>
  <tableColumns count="10">
    <tableColumn id="1" xr3:uid="{00000000-0010-0000-0400-000001000000}" name="Denominación órgano" dataDxfId="325"/>
    <tableColumn id="5" xr3:uid="{00000000-0010-0000-0400-000005000000}" name="Asuntos ingresados" dataDxfId="324" totalsRowDxfId="323"/>
    <tableColumn id="6" xr3:uid="{00000000-0010-0000-0400-000006000000}" name="Asuntos terminados" dataDxfId="322" totalsRowDxfId="321"/>
    <tableColumn id="7" xr3:uid="{00000000-0010-0000-0400-000007000000}" name="Asuntos en trámite" dataDxfId="320" totalsRowDxfId="319"/>
    <tableColumn id="8" xr3:uid="{00000000-0010-0000-0400-000008000000}" name="Sentencias" dataDxfId="318" totalsRowDxfId="317"/>
    <tableColumn id="9" xr3:uid="{00000000-0010-0000-0400-000009000000}" name="Autos" dataDxfId="316"/>
    <tableColumn id="10" xr3:uid="{00000000-0010-0000-0400-00000A000000}" name="Decretos" dataDxfId="315" totalsRowDxfId="314"/>
    <tableColumn id="11" xr3:uid="{00000000-0010-0000-0400-00000B000000}" name="Ejecuciones ingresadas" dataDxfId="313" totalsRowDxfId="312"/>
    <tableColumn id="12" xr3:uid="{00000000-0010-0000-0400-00000C000000}" name="Ejecuciones terminadas" dataDxfId="311" totalsRowDxfId="310"/>
    <tableColumn id="13" xr3:uid="{00000000-0010-0000-0400-00000D000000}" name="Ejecuciones en trámite" dataDxfId="309" totalsRowDxfId="308"/>
  </tableColumns>
  <tableStyleInfo name="TableStyleLight9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5000000}" name="Tabla4" displayName="Tabla4" ref="A4:K67" totalsRowCount="1" headerRowDxfId="307" dataDxfId="306" tableBorderDxfId="305" dataCellStyle="Normal 5">
  <autoFilter ref="A4:K66" xr:uid="{00000000-0009-0000-0100-000004000000}"/>
  <sortState xmlns:xlrd2="http://schemas.microsoft.com/office/spreadsheetml/2017/richdata2" ref="A5:K65">
    <sortCondition ref="E4:E65"/>
  </sortState>
  <tableColumns count="11">
    <tableColumn id="1" xr3:uid="{00000000-0010-0000-0500-000001000000}" name="Denominación órgano" dataDxfId="304" dataCellStyle="Normal 5"/>
    <tableColumn id="15" xr3:uid="{00000000-0010-0000-0500-00000F000000}" name="Especialidad" totalsRowDxfId="303" dataCellStyle="Normal 5"/>
    <tableColumn id="2" xr3:uid="{00000000-0010-0000-0500-000002000000}" name="Asuntos ingresados" dataDxfId="302" totalsRowDxfId="301" dataCellStyle="Normal 5"/>
    <tableColumn id="3" xr3:uid="{00000000-0010-0000-0500-000003000000}" name="Asuntos terminados" dataDxfId="300" totalsRowDxfId="299" dataCellStyle="Normal 5"/>
    <tableColumn id="4" xr3:uid="{00000000-0010-0000-0500-000004000000}" name="Asuntos en trámite" dataDxfId="298" totalsRowDxfId="297" dataCellStyle="Normal 5"/>
    <tableColumn id="5" xr3:uid="{00000000-0010-0000-0500-000005000000}" name="Sentencias" dataDxfId="296" totalsRowDxfId="295" dataCellStyle="Normal 5"/>
    <tableColumn id="6" xr3:uid="{00000000-0010-0000-0500-000006000000}" name="Autos" dataDxfId="294" totalsRowDxfId="293" dataCellStyle="Normal 5"/>
    <tableColumn id="13" xr3:uid="{00000000-0010-0000-0500-00000D000000}" name="Decretos" dataDxfId="292" totalsRowDxfId="291" dataCellStyle="Normal 5"/>
    <tableColumn id="16" xr3:uid="{00000000-0010-0000-0500-000010000000}" name="Ejecuciones ingresadas" dataDxfId="290" totalsRowDxfId="289" dataCellStyle="Normal 5"/>
    <tableColumn id="10" xr3:uid="{00000000-0010-0000-0500-00000A000000}" name="Ejecuciones terminadas" dataDxfId="288" totalsRowDxfId="287" dataCellStyle="Normal 5"/>
    <tableColumn id="7" xr3:uid="{00000000-0010-0000-0500-000007000000}" name="Ejecuciones en trámite" dataDxfId="286" totalsRowDxfId="285" dataCellStyle="Normal 5"/>
  </tableColumns>
  <tableStyleInfo name="TableStyleLight9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00000000-000C-0000-FFFF-FFFF06000000}" name="Tabla22" displayName="Tabla22" ref="A4:J13" totalsRowCount="1" headerRowDxfId="284" dataDxfId="283" totalsRowDxfId="281" tableBorderDxfId="282">
  <autoFilter ref="A4:J12" xr:uid="{00000000-0009-0000-0100-000016000000}"/>
  <tableColumns count="10">
    <tableColumn id="1" xr3:uid="{00000000-0010-0000-0600-000001000000}" name="Denominación órgano" totalsRowLabel="Total" dataDxfId="280" totalsRowDxfId="279"/>
    <tableColumn id="2" xr3:uid="{00000000-0010-0000-0600-000002000000}" name="Asuntos ingresados" totalsRowFunction="sum" dataDxfId="278" totalsRowDxfId="277"/>
    <tableColumn id="3" xr3:uid="{00000000-0010-0000-0600-000003000000}" name="Asuntos terminados" totalsRowFunction="sum" dataDxfId="276" totalsRowDxfId="275"/>
    <tableColumn id="4" xr3:uid="{00000000-0010-0000-0600-000004000000}" name="Asuntos en trámite" totalsRowFunction="sum" dataDxfId="274" totalsRowDxfId="273"/>
    <tableColumn id="5" xr3:uid="{00000000-0010-0000-0600-000005000000}" name="Sentencias" totalsRowFunction="sum" dataDxfId="272" totalsRowDxfId="271"/>
    <tableColumn id="6" xr3:uid="{00000000-0010-0000-0600-000006000000}" name="Autos" totalsRowFunction="sum" dataDxfId="270" totalsRowDxfId="269"/>
    <tableColumn id="7" xr3:uid="{00000000-0010-0000-0600-000007000000}" name="Decretos" totalsRowFunction="sum" dataDxfId="268" totalsRowDxfId="267"/>
    <tableColumn id="8" xr3:uid="{00000000-0010-0000-0600-000008000000}" name="Ejecuciones ingresadas" totalsRowFunction="sum" dataDxfId="266" totalsRowDxfId="265"/>
    <tableColumn id="9" xr3:uid="{00000000-0010-0000-0600-000009000000}" name="Ejecuciones terminadas" totalsRowFunction="sum" dataDxfId="264" totalsRowDxfId="263"/>
    <tableColumn id="10" xr3:uid="{00000000-0010-0000-0600-00000A000000}" name="Ejecuciones en trámite" totalsRowFunction="sum" dataDxfId="262" totalsRowDxfId="261"/>
  </tableColumns>
  <tableStyleInfo name="TableStyleLight9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07000000}" name="Tabla12" displayName="Tabla12" ref="A4:J41" totalsRowCount="1" headerRowDxfId="260" dataDxfId="259" tableBorderDxfId="258">
  <autoFilter ref="A4:J40" xr:uid="{00000000-0009-0000-0100-00000C000000}"/>
  <tableColumns count="10">
    <tableColumn id="1" xr3:uid="{00000000-0010-0000-0700-000001000000}" name="Denominación órgano" totalsRowLabel="Total" dataDxfId="257" totalsRowDxfId="256"/>
    <tableColumn id="2" xr3:uid="{00000000-0010-0000-0700-000002000000}" name="Asuntos ingresados" totalsRowFunction="custom" dataDxfId="255" totalsRowDxfId="254">
      <totalsRowFormula>SUM(B5:B40)</totalsRowFormula>
    </tableColumn>
    <tableColumn id="3" xr3:uid="{00000000-0010-0000-0700-000003000000}" name="Asuntos terminados" totalsRowFunction="custom" dataDxfId="253" totalsRowDxfId="252">
      <totalsRowFormula>SUM(C5:C40)</totalsRowFormula>
    </tableColumn>
    <tableColumn id="4" xr3:uid="{00000000-0010-0000-0700-000004000000}" name="Asuntos en trámite" totalsRowFunction="custom" dataDxfId="251" totalsRowDxfId="250">
      <totalsRowFormula>SUM(D5:D40)</totalsRowFormula>
    </tableColumn>
    <tableColumn id="5" xr3:uid="{00000000-0010-0000-0700-000005000000}" name="Sentencias" totalsRowFunction="custom" dataDxfId="249" totalsRowDxfId="248">
      <totalsRowFormula>SUM(E5:E40)</totalsRowFormula>
    </tableColumn>
    <tableColumn id="6" xr3:uid="{00000000-0010-0000-0700-000006000000}" name="Autos" totalsRowFunction="custom" dataDxfId="247" totalsRowDxfId="246">
      <totalsRowFormula>SUM(F5:F40)</totalsRowFormula>
    </tableColumn>
    <tableColumn id="7" xr3:uid="{00000000-0010-0000-0700-000007000000}" name="Decretos" totalsRowFunction="custom" dataDxfId="245" totalsRowDxfId="244">
      <totalsRowFormula>SUM(G5:G40)</totalsRowFormula>
    </tableColumn>
    <tableColumn id="8" xr3:uid="{00000000-0010-0000-0700-000008000000}" name="Ejecuciones ingresadas" totalsRowFunction="custom" dataDxfId="243" totalsRowDxfId="242">
      <totalsRowFormula>SUM(H5:H40)</totalsRowFormula>
    </tableColumn>
    <tableColumn id="9" xr3:uid="{00000000-0010-0000-0700-000009000000}" name="Ejecuciones terminadas" totalsRowFunction="custom" dataDxfId="241" totalsRowDxfId="240">
      <totalsRowFormula>SUM(I5:I40)</totalsRowFormula>
    </tableColumn>
    <tableColumn id="10" xr3:uid="{00000000-0010-0000-0700-00000A000000}" name="Ejecuciones en trámite" totalsRowFunction="custom" dataDxfId="239" totalsRowDxfId="238">
      <totalsRowFormula>SUM(J5:J40)</totalsRowFormula>
    </tableColumn>
  </tableColumns>
  <tableStyleInfo name="TableStyleLight9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6" xr:uid="{00000000-000C-0000-FFFF-FFFF08000000}" name="Tabla26" displayName="Tabla26" ref="A4:J10" totalsRowShown="0" headerRowCellStyle="Normal" dataCellStyle="Normal">
  <autoFilter ref="A4:J10" xr:uid="{00000000-0009-0000-0100-00001A000000}"/>
  <tableColumns count="10">
    <tableColumn id="1" xr3:uid="{00000000-0010-0000-0800-000001000000}" name="Denominación órgano" dataCellStyle="Normal"/>
    <tableColumn id="2" xr3:uid="{00000000-0010-0000-0800-000002000000}" name="Asuntos ingresados" dataDxfId="237" dataCellStyle="Normal"/>
    <tableColumn id="3" xr3:uid="{00000000-0010-0000-0800-000003000000}" name="Asuntos terminados" dataDxfId="236" dataCellStyle="Normal"/>
    <tableColumn id="4" xr3:uid="{00000000-0010-0000-0800-000004000000}" name="Asuntos en trámite" dataDxfId="235" dataCellStyle="Normal"/>
    <tableColumn id="5" xr3:uid="{00000000-0010-0000-0800-000005000000}" name="Sentencias" dataDxfId="234" dataCellStyle="Normal"/>
    <tableColumn id="6" xr3:uid="{00000000-0010-0000-0800-000006000000}" name="Autos" dataDxfId="233" dataCellStyle="Normal"/>
    <tableColumn id="7" xr3:uid="{00000000-0010-0000-0800-000007000000}" name="Decretos" dataDxfId="232" dataCellStyle="Normal"/>
    <tableColumn id="8" xr3:uid="{00000000-0010-0000-0800-000008000000}" name="Ejecuciones ingresadas" dataDxfId="231" dataCellStyle="Normal"/>
    <tableColumn id="9" xr3:uid="{00000000-0010-0000-0800-000009000000}" name="Ejecuciones terminadas" dataDxfId="230" dataCellStyle="Normal"/>
    <tableColumn id="10" xr3:uid="{00000000-0010-0000-0800-00000A000000}" name="Ejecuciones en trámite" dataDxfId="229" dataCellStyle="Normal"/>
  </tableColumns>
  <tableStyleInfo name="TableStyleLight16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Flujo">
      <a:dk1>
        <a:sysClr val="windowText" lastClr="000000"/>
      </a:dk1>
      <a:lt1>
        <a:sysClr val="window" lastClr="FFFFFF"/>
      </a:lt1>
      <a:dk2>
        <a:srgbClr val="04617B"/>
      </a:dk2>
      <a:lt2>
        <a:srgbClr val="DBF5F9"/>
      </a:lt2>
      <a:accent1>
        <a:srgbClr val="0F6FC6"/>
      </a:accent1>
      <a:accent2>
        <a:srgbClr val="009DD9"/>
      </a:accent2>
      <a:accent3>
        <a:srgbClr val="0BD0D9"/>
      </a:accent3>
      <a:accent4>
        <a:srgbClr val="10CF9B"/>
      </a:accent4>
      <a:accent5>
        <a:srgbClr val="7CCA62"/>
      </a:accent5>
      <a:accent6>
        <a:srgbClr val="A5C249"/>
      </a:accent6>
      <a:hlink>
        <a:srgbClr val="E2D700"/>
      </a:hlink>
      <a:folHlink>
        <a:srgbClr val="85DFD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Flujo">
    <a:dk1>
      <a:sysClr val="windowText" lastClr="000000"/>
    </a:dk1>
    <a:lt1>
      <a:sysClr val="window" lastClr="FFFFFF"/>
    </a:lt1>
    <a:dk2>
      <a:srgbClr val="04617B"/>
    </a:dk2>
    <a:lt2>
      <a:srgbClr val="DBF5F9"/>
    </a:lt2>
    <a:accent1>
      <a:srgbClr val="0F6FC6"/>
    </a:accent1>
    <a:accent2>
      <a:srgbClr val="009DD9"/>
    </a:accent2>
    <a:accent3>
      <a:srgbClr val="0BD0D9"/>
    </a:accent3>
    <a:accent4>
      <a:srgbClr val="10CF9B"/>
    </a:accent4>
    <a:accent5>
      <a:srgbClr val="7CCA62"/>
    </a:accent5>
    <a:accent6>
      <a:srgbClr val="A5C249"/>
    </a:accent6>
    <a:hlink>
      <a:srgbClr val="E2D700"/>
    </a:hlink>
    <a:folHlink>
      <a:srgbClr val="85DFD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Flujo">
    <a:dk1>
      <a:sysClr val="windowText" lastClr="000000"/>
    </a:dk1>
    <a:lt1>
      <a:sysClr val="window" lastClr="FFFFFF"/>
    </a:lt1>
    <a:dk2>
      <a:srgbClr val="04617B"/>
    </a:dk2>
    <a:lt2>
      <a:srgbClr val="DBF5F9"/>
    </a:lt2>
    <a:accent1>
      <a:srgbClr val="0F6FC6"/>
    </a:accent1>
    <a:accent2>
      <a:srgbClr val="009DD9"/>
    </a:accent2>
    <a:accent3>
      <a:srgbClr val="0BD0D9"/>
    </a:accent3>
    <a:accent4>
      <a:srgbClr val="10CF9B"/>
    </a:accent4>
    <a:accent5>
      <a:srgbClr val="7CCA62"/>
    </a:accent5>
    <a:accent6>
      <a:srgbClr val="A5C249"/>
    </a:accent6>
    <a:hlink>
      <a:srgbClr val="E2D700"/>
    </a:hlink>
    <a:folHlink>
      <a:srgbClr val="85DFD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0.x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1.x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2.x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3.x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Relationship Id="rId4" Type="http://schemas.openxmlformats.org/officeDocument/2006/relationships/table" Target="../tables/table14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5.x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Relationship Id="rId4" Type="http://schemas.openxmlformats.org/officeDocument/2006/relationships/table" Target="../tables/table16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7.x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8.xml"/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9.xml"/><Relationship Id="rId1" Type="http://schemas.openxmlformats.org/officeDocument/2006/relationships/drawing" Target="../drawings/drawing18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.x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8.x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00000"/>
    <pageSetUpPr fitToPage="1"/>
  </sheetPr>
  <dimension ref="A1:J61"/>
  <sheetViews>
    <sheetView tabSelected="1" topLeftCell="A8" zoomScale="80" zoomScaleNormal="80" zoomScaleSheetLayoutView="90" zoomScalePageLayoutView="50" workbookViewId="0">
      <selection activeCell="C4" sqref="C4"/>
    </sheetView>
  </sheetViews>
  <sheetFormatPr baseColWidth="10" defaultRowHeight="15" x14ac:dyDescent="0.25"/>
  <cols>
    <col min="1" max="1" width="7.5703125" customWidth="1"/>
    <col min="2" max="2" width="1.140625" customWidth="1"/>
    <col min="3" max="3" width="70.28515625" customWidth="1"/>
    <col min="4" max="4" width="0.7109375" customWidth="1"/>
    <col min="5" max="5" width="28.28515625" style="3" customWidth="1"/>
    <col min="6" max="8" width="14.28515625" style="3" customWidth="1"/>
    <col min="9" max="9" width="6.5703125" style="3" customWidth="1"/>
    <col min="10" max="10" width="59.140625" style="3" customWidth="1"/>
  </cols>
  <sheetData>
    <row r="1" spans="1:10" ht="45" customHeight="1" x14ac:dyDescent="0.25">
      <c r="A1" s="57"/>
      <c r="B1" s="55"/>
      <c r="C1" s="54"/>
      <c r="D1" s="54"/>
      <c r="E1" s="57"/>
      <c r="F1" s="57"/>
      <c r="G1" s="57"/>
      <c r="H1" s="57"/>
      <c r="I1" s="57"/>
      <c r="J1" s="57"/>
    </row>
    <row r="2" spans="1:10" ht="55.5" customHeight="1" x14ac:dyDescent="0.25">
      <c r="A2" s="57"/>
      <c r="B2" s="55"/>
      <c r="C2" s="54" t="s">
        <v>49</v>
      </c>
      <c r="D2" s="55"/>
      <c r="E2" s="57"/>
      <c r="F2" s="57"/>
      <c r="G2" s="57"/>
      <c r="H2" s="57"/>
      <c r="I2" s="57"/>
      <c r="J2" s="57"/>
    </row>
    <row r="3" spans="1:10" ht="40.5" customHeight="1" x14ac:dyDescent="0.5">
      <c r="A3" s="57"/>
      <c r="B3" s="394" t="s">
        <v>28</v>
      </c>
      <c r="C3" s="394"/>
      <c r="D3" s="66"/>
      <c r="E3" s="57"/>
      <c r="F3" s="57"/>
      <c r="G3" s="57"/>
      <c r="H3" s="57"/>
      <c r="I3" s="57"/>
      <c r="J3" s="57"/>
    </row>
    <row r="4" spans="1:10" ht="34.5" thickBot="1" x14ac:dyDescent="0.3">
      <c r="A4" s="57"/>
      <c r="C4" s="276" t="s">
        <v>27</v>
      </c>
      <c r="D4" s="67"/>
      <c r="E4" s="57"/>
      <c r="F4" s="57"/>
      <c r="G4" s="57"/>
      <c r="H4" s="57"/>
      <c r="I4" s="57"/>
      <c r="J4" s="57"/>
    </row>
    <row r="5" spans="1:10" ht="35.25" thickTop="1" thickBot="1" x14ac:dyDescent="0.3">
      <c r="A5" s="57"/>
      <c r="C5" s="65" t="s">
        <v>16</v>
      </c>
      <c r="D5" s="67"/>
      <c r="E5" s="57"/>
      <c r="F5" s="57"/>
      <c r="G5" s="57"/>
      <c r="H5" s="57"/>
      <c r="I5" s="57"/>
      <c r="J5" s="57"/>
    </row>
    <row r="6" spans="1:10" ht="35.25" thickTop="1" thickBot="1" x14ac:dyDescent="0.3">
      <c r="A6" s="57"/>
      <c r="C6" s="276" t="s">
        <v>17</v>
      </c>
      <c r="D6" s="67"/>
      <c r="E6" s="57"/>
      <c r="F6" s="57"/>
      <c r="G6" s="57"/>
      <c r="H6" s="57"/>
      <c r="I6" s="57"/>
      <c r="J6" s="57"/>
    </row>
    <row r="7" spans="1:10" ht="35.25" thickTop="1" thickBot="1" x14ac:dyDescent="0.3">
      <c r="A7" s="57"/>
      <c r="C7" s="276" t="s">
        <v>80</v>
      </c>
      <c r="D7" s="67"/>
      <c r="E7" s="57"/>
      <c r="F7" s="57"/>
      <c r="G7" s="57"/>
      <c r="H7" s="57"/>
      <c r="I7" s="57"/>
      <c r="J7" s="57"/>
    </row>
    <row r="8" spans="1:10" ht="35.25" thickTop="1" thickBot="1" x14ac:dyDescent="0.3">
      <c r="A8" s="57"/>
      <c r="C8" s="65" t="s">
        <v>18</v>
      </c>
      <c r="D8" s="67"/>
      <c r="E8" s="57"/>
      <c r="F8" s="57"/>
      <c r="G8" s="57"/>
      <c r="H8" s="57"/>
      <c r="I8" s="57"/>
      <c r="J8" s="57"/>
    </row>
    <row r="9" spans="1:10" ht="35.25" thickTop="1" thickBot="1" x14ac:dyDescent="0.3">
      <c r="A9" s="57"/>
      <c r="C9" s="65" t="s">
        <v>19</v>
      </c>
      <c r="D9" s="67"/>
      <c r="E9" s="57"/>
      <c r="F9" s="57"/>
      <c r="G9" s="57"/>
      <c r="H9" s="57"/>
      <c r="I9" s="57"/>
      <c r="J9" s="57"/>
    </row>
    <row r="10" spans="1:10" ht="35.25" thickTop="1" thickBot="1" x14ac:dyDescent="0.3">
      <c r="A10" s="57"/>
      <c r="C10" s="65" t="s">
        <v>20</v>
      </c>
      <c r="D10" s="67"/>
      <c r="E10" s="57"/>
      <c r="F10" s="57"/>
      <c r="G10" s="57"/>
      <c r="H10" s="57"/>
      <c r="I10" s="57"/>
      <c r="J10" s="57"/>
    </row>
    <row r="11" spans="1:10" ht="35.25" thickTop="1" thickBot="1" x14ac:dyDescent="0.3">
      <c r="A11" s="57"/>
      <c r="C11" s="65" t="s">
        <v>21</v>
      </c>
      <c r="D11" s="67"/>
      <c r="E11" s="57"/>
      <c r="F11" s="57"/>
      <c r="G11" s="57"/>
      <c r="H11" s="57"/>
      <c r="I11" s="57"/>
      <c r="J11" s="57"/>
    </row>
    <row r="12" spans="1:10" ht="35.25" thickTop="1" thickBot="1" x14ac:dyDescent="0.3">
      <c r="A12" s="57"/>
      <c r="C12" s="65" t="s">
        <v>22</v>
      </c>
      <c r="D12" s="67"/>
      <c r="E12" s="57"/>
      <c r="F12" s="57"/>
      <c r="G12" s="57"/>
      <c r="H12" s="57"/>
      <c r="I12" s="57"/>
      <c r="J12" s="57"/>
    </row>
    <row r="13" spans="1:10" ht="35.25" thickTop="1" thickBot="1" x14ac:dyDescent="0.3">
      <c r="A13" s="57"/>
      <c r="C13" s="65" t="s">
        <v>23</v>
      </c>
      <c r="D13" s="67"/>
      <c r="E13" s="57"/>
      <c r="F13" s="57"/>
      <c r="G13" s="57"/>
      <c r="H13" s="57"/>
      <c r="I13" s="57"/>
      <c r="J13" s="57"/>
    </row>
    <row r="14" spans="1:10" ht="35.25" thickTop="1" thickBot="1" x14ac:dyDescent="0.3">
      <c r="A14" s="57"/>
      <c r="C14" s="65" t="s">
        <v>24</v>
      </c>
      <c r="D14" s="67"/>
      <c r="E14" s="57"/>
      <c r="F14" s="57"/>
      <c r="G14" s="57"/>
      <c r="H14" s="57"/>
      <c r="I14" s="57"/>
      <c r="J14" s="62"/>
    </row>
    <row r="15" spans="1:10" ht="35.25" thickTop="1" thickBot="1" x14ac:dyDescent="0.3">
      <c r="A15" s="57"/>
      <c r="C15" s="65" t="s">
        <v>25</v>
      </c>
      <c r="D15" s="67"/>
      <c r="E15" s="57"/>
      <c r="F15" s="57"/>
      <c r="G15" s="57"/>
      <c r="H15" s="57"/>
      <c r="I15" s="57"/>
      <c r="J15" s="62"/>
    </row>
    <row r="16" spans="1:10" ht="35.25" thickTop="1" thickBot="1" x14ac:dyDescent="0.3">
      <c r="A16" s="57"/>
      <c r="C16" s="276" t="s">
        <v>26</v>
      </c>
      <c r="D16" s="67"/>
      <c r="E16" s="57"/>
      <c r="F16" s="57"/>
      <c r="G16" s="57"/>
      <c r="H16" s="57"/>
      <c r="I16" s="57"/>
      <c r="J16" s="62"/>
    </row>
    <row r="17" spans="1:10" ht="12" customHeight="1" thickTop="1" x14ac:dyDescent="0.25">
      <c r="A17" s="57"/>
      <c r="B17" s="78"/>
      <c r="C17" s="78"/>
      <c r="D17" s="78"/>
      <c r="E17" s="78"/>
      <c r="F17" s="57"/>
      <c r="G17" s="57"/>
      <c r="H17" s="57"/>
      <c r="I17" s="57"/>
      <c r="J17" s="62"/>
    </row>
    <row r="18" spans="1:10" ht="7.5" customHeight="1" x14ac:dyDescent="0.25">
      <c r="A18" s="57"/>
      <c r="B18" s="78"/>
      <c r="C18" s="78"/>
      <c r="D18" s="78"/>
      <c r="E18" s="78"/>
      <c r="F18" s="57"/>
      <c r="G18" s="57"/>
      <c r="H18" s="57"/>
      <c r="I18" s="57"/>
      <c r="J18" s="62"/>
    </row>
    <row r="19" spans="1:10" ht="15" customHeight="1" x14ac:dyDescent="0.25">
      <c r="A19" s="57"/>
      <c r="B19" s="75"/>
      <c r="C19" s="395" t="s">
        <v>61</v>
      </c>
      <c r="D19" s="395"/>
      <c r="E19" s="395"/>
      <c r="F19" s="395"/>
      <c r="G19" s="395"/>
      <c r="H19" s="395"/>
      <c r="I19" s="395"/>
      <c r="J19" s="64"/>
    </row>
    <row r="20" spans="1:10" ht="15" customHeight="1" x14ac:dyDescent="0.25">
      <c r="A20" s="55"/>
      <c r="B20" s="76"/>
      <c r="C20" s="395"/>
      <c r="D20" s="395"/>
      <c r="E20" s="395"/>
      <c r="F20" s="395"/>
      <c r="G20" s="395"/>
      <c r="H20" s="395"/>
      <c r="I20" s="395"/>
      <c r="J20" s="64"/>
    </row>
    <row r="21" spans="1:10" ht="15" customHeight="1" x14ac:dyDescent="0.25">
      <c r="A21" s="55"/>
      <c r="B21" s="76"/>
      <c r="C21" s="395"/>
      <c r="D21" s="395"/>
      <c r="E21" s="395"/>
      <c r="F21" s="395"/>
      <c r="G21" s="395"/>
      <c r="H21" s="395"/>
      <c r="I21" s="395"/>
      <c r="J21" s="64"/>
    </row>
    <row r="22" spans="1:10" ht="15" customHeight="1" x14ac:dyDescent="0.25">
      <c r="A22" s="55"/>
      <c r="B22" s="77"/>
      <c r="C22" s="395"/>
      <c r="D22" s="395"/>
      <c r="E22" s="395"/>
      <c r="F22" s="395"/>
      <c r="G22" s="395"/>
      <c r="H22" s="395"/>
      <c r="I22" s="395"/>
      <c r="J22" s="64"/>
    </row>
    <row r="23" spans="1:10" ht="15" customHeight="1" x14ac:dyDescent="0.25">
      <c r="A23" s="55"/>
      <c r="B23" s="77"/>
      <c r="C23" s="395"/>
      <c r="D23" s="395"/>
      <c r="E23" s="395"/>
      <c r="F23" s="395"/>
      <c r="G23" s="395"/>
      <c r="H23" s="395"/>
      <c r="I23" s="395"/>
      <c r="J23" s="64"/>
    </row>
    <row r="24" spans="1:10" ht="15" customHeight="1" x14ac:dyDescent="0.25">
      <c r="A24" s="55"/>
      <c r="B24" s="77"/>
      <c r="C24" s="395"/>
      <c r="D24" s="395"/>
      <c r="E24" s="395"/>
      <c r="F24" s="395"/>
      <c r="G24" s="395"/>
      <c r="H24" s="395"/>
      <c r="I24" s="395"/>
      <c r="J24" s="64"/>
    </row>
    <row r="25" spans="1:10" ht="15" customHeight="1" x14ac:dyDescent="0.25">
      <c r="A25" s="55"/>
      <c r="B25" s="59"/>
      <c r="C25" s="59"/>
      <c r="D25" s="59"/>
      <c r="E25" s="59"/>
      <c r="F25" s="59"/>
      <c r="G25" s="59"/>
      <c r="H25" s="59"/>
      <c r="I25" s="59"/>
      <c r="J25" s="63"/>
    </row>
    <row r="26" spans="1:10" ht="15" customHeight="1" x14ac:dyDescent="0.25">
      <c r="A26" s="55"/>
      <c r="B26" s="59"/>
      <c r="C26" s="59"/>
      <c r="D26" s="59"/>
      <c r="E26" s="59"/>
      <c r="F26" s="59"/>
      <c r="G26" s="59"/>
      <c r="H26" s="59"/>
      <c r="I26" s="59"/>
      <c r="J26" s="63"/>
    </row>
    <row r="27" spans="1:10" ht="15" customHeight="1" x14ac:dyDescent="0.25">
      <c r="A27" s="55"/>
      <c r="B27" s="59"/>
      <c r="C27" s="59"/>
      <c r="D27" s="59"/>
      <c r="E27" s="59"/>
      <c r="F27" s="59"/>
      <c r="G27" s="59"/>
      <c r="H27" s="59"/>
      <c r="I27" s="59"/>
      <c r="J27" s="63"/>
    </row>
    <row r="28" spans="1:10" ht="15" customHeight="1" x14ac:dyDescent="0.25">
      <c r="A28" s="55"/>
      <c r="B28" s="59"/>
      <c r="C28" s="60"/>
      <c r="D28" s="60"/>
      <c r="E28" s="60"/>
      <c r="F28" s="60"/>
      <c r="G28" s="60"/>
      <c r="H28" s="60"/>
      <c r="I28" s="60"/>
      <c r="J28" s="60"/>
    </row>
    <row r="29" spans="1:10" ht="12.75" customHeight="1" x14ac:dyDescent="0.25">
      <c r="A29" s="55"/>
      <c r="B29" s="59"/>
      <c r="C29" s="60"/>
      <c r="D29" s="60"/>
      <c r="E29" s="60"/>
      <c r="F29" s="60"/>
      <c r="G29" s="60"/>
      <c r="H29" s="60"/>
      <c r="I29" s="60"/>
      <c r="J29" s="60"/>
    </row>
    <row r="30" spans="1:10" ht="15" hidden="1" customHeight="1" x14ac:dyDescent="0.25">
      <c r="A30" s="55"/>
      <c r="B30" s="59"/>
      <c r="C30" s="59"/>
      <c r="D30" s="59"/>
      <c r="E30" s="59"/>
      <c r="F30" s="59"/>
      <c r="G30" s="59"/>
      <c r="H30" s="59"/>
      <c r="I30" s="59"/>
      <c r="J30" s="56"/>
    </row>
    <row r="31" spans="1:10" ht="8.25" customHeight="1" x14ac:dyDescent="0.25">
      <c r="A31" s="55"/>
      <c r="B31" s="59"/>
      <c r="C31" s="59"/>
      <c r="D31" s="59"/>
      <c r="E31" s="61"/>
      <c r="F31" s="61"/>
      <c r="G31" s="61"/>
      <c r="H31" s="59"/>
      <c r="I31" s="59"/>
      <c r="J31" s="56"/>
    </row>
    <row r="32" spans="1:10" ht="15" customHeight="1" x14ac:dyDescent="0.25">
      <c r="A32" s="55"/>
      <c r="B32" s="59"/>
      <c r="C32" s="59"/>
      <c r="D32" s="59"/>
      <c r="E32" s="59"/>
      <c r="F32" s="59"/>
      <c r="G32" s="59"/>
      <c r="H32" s="59"/>
      <c r="I32" s="59"/>
      <c r="J32" s="56"/>
    </row>
    <row r="33" spans="1:10" ht="15" customHeight="1" x14ac:dyDescent="0.25">
      <c r="A33" s="55"/>
      <c r="B33" s="59"/>
      <c r="C33" s="59"/>
      <c r="D33" s="59"/>
      <c r="E33" s="59"/>
      <c r="F33" s="59"/>
      <c r="G33" s="59"/>
      <c r="H33" s="59"/>
      <c r="I33" s="59"/>
      <c r="J33" s="56"/>
    </row>
    <row r="34" spans="1:10" ht="15" customHeight="1" x14ac:dyDescent="0.25">
      <c r="B34" s="58"/>
      <c r="E34"/>
      <c r="F34" s="58"/>
      <c r="G34" s="58"/>
      <c r="H34" s="58"/>
      <c r="I34" s="58"/>
    </row>
    <row r="35" spans="1:10" ht="15" customHeight="1" x14ac:dyDescent="0.25">
      <c r="B35" s="58"/>
      <c r="E35"/>
      <c r="F35" s="58"/>
      <c r="G35" s="58"/>
      <c r="H35" s="58"/>
      <c r="I35" s="58"/>
    </row>
    <row r="36" spans="1:10" ht="15" customHeight="1" x14ac:dyDescent="0.25">
      <c r="B36" s="58"/>
      <c r="E36"/>
      <c r="F36" s="58"/>
      <c r="G36" s="58"/>
      <c r="H36" s="58"/>
      <c r="I36" s="58"/>
    </row>
    <row r="37" spans="1:10" x14ac:dyDescent="0.25">
      <c r="B37" s="58"/>
      <c r="E37"/>
      <c r="F37" s="58"/>
      <c r="G37" s="58"/>
      <c r="H37" s="58"/>
      <c r="I37" s="58"/>
    </row>
    <row r="38" spans="1:10" x14ac:dyDescent="0.25">
      <c r="B38" s="58"/>
      <c r="E38"/>
      <c r="F38" s="58"/>
      <c r="G38" s="58"/>
      <c r="H38" s="58"/>
      <c r="I38" s="58"/>
    </row>
    <row r="39" spans="1:10" x14ac:dyDescent="0.25">
      <c r="B39" s="58"/>
      <c r="E39"/>
      <c r="F39" s="58"/>
      <c r="G39" s="58"/>
      <c r="H39" s="58"/>
      <c r="I39" s="58"/>
    </row>
    <row r="40" spans="1:10" x14ac:dyDescent="0.25">
      <c r="B40" s="58"/>
      <c r="E40"/>
      <c r="F40" s="58"/>
      <c r="G40" s="58"/>
      <c r="H40" s="58"/>
      <c r="I40" s="58"/>
    </row>
    <row r="41" spans="1:10" x14ac:dyDescent="0.25">
      <c r="B41" s="58"/>
      <c r="E41"/>
      <c r="F41" s="58"/>
      <c r="G41" s="58"/>
      <c r="H41" s="58"/>
      <c r="I41" s="58"/>
    </row>
    <row r="42" spans="1:10" x14ac:dyDescent="0.25">
      <c r="B42" s="58"/>
      <c r="E42"/>
      <c r="F42" s="58"/>
      <c r="G42" s="58"/>
      <c r="H42" s="58"/>
      <c r="I42" s="58"/>
    </row>
    <row r="43" spans="1:10" x14ac:dyDescent="0.25">
      <c r="B43" s="58"/>
      <c r="E43"/>
      <c r="F43" s="58"/>
      <c r="G43" s="58"/>
      <c r="H43" s="58"/>
      <c r="I43" s="58"/>
    </row>
    <row r="44" spans="1:10" x14ac:dyDescent="0.25">
      <c r="B44" s="58"/>
      <c r="C44" s="58"/>
      <c r="D44" s="58"/>
      <c r="E44" s="58"/>
      <c r="F44" s="58"/>
      <c r="G44" s="58"/>
      <c r="H44" s="58"/>
      <c r="I44" s="58"/>
    </row>
    <row r="45" spans="1:10" x14ac:dyDescent="0.25">
      <c r="B45" s="58"/>
      <c r="C45" s="58"/>
      <c r="D45" s="58"/>
      <c r="E45" s="58"/>
      <c r="F45" s="58"/>
      <c r="G45" s="58"/>
      <c r="H45" s="58"/>
      <c r="I45" s="58"/>
    </row>
    <row r="46" spans="1:10" x14ac:dyDescent="0.25">
      <c r="B46" s="58"/>
      <c r="C46" s="58"/>
      <c r="D46" s="58"/>
      <c r="E46" s="58"/>
      <c r="F46" s="58"/>
      <c r="G46" s="58"/>
      <c r="H46" s="58"/>
      <c r="I46" s="58"/>
    </row>
    <row r="47" spans="1:10" x14ac:dyDescent="0.25">
      <c r="B47" s="58"/>
      <c r="C47" s="58"/>
      <c r="D47" s="58"/>
      <c r="E47" s="58"/>
      <c r="F47" s="58"/>
      <c r="G47" s="58"/>
      <c r="H47" s="58"/>
      <c r="I47" s="58"/>
    </row>
    <row r="48" spans="1:10" x14ac:dyDescent="0.25">
      <c r="B48" s="58"/>
      <c r="C48" s="58"/>
      <c r="D48" s="58"/>
      <c r="E48" s="58"/>
      <c r="F48" s="58"/>
      <c r="G48" s="58"/>
      <c r="H48" s="58"/>
      <c r="I48" s="58"/>
    </row>
    <row r="49" spans="2:9" x14ac:dyDescent="0.25">
      <c r="B49" s="58"/>
      <c r="C49" s="58"/>
      <c r="D49" s="58"/>
      <c r="E49" s="58"/>
      <c r="F49" s="58"/>
      <c r="G49" s="58"/>
      <c r="H49" s="58"/>
      <c r="I49" s="58"/>
    </row>
    <row r="50" spans="2:9" x14ac:dyDescent="0.25">
      <c r="B50" s="58"/>
      <c r="C50" s="58"/>
      <c r="D50" s="58"/>
      <c r="E50" s="58"/>
      <c r="F50" s="58"/>
      <c r="G50" s="58"/>
      <c r="H50" s="58"/>
      <c r="I50" s="58"/>
    </row>
    <row r="51" spans="2:9" ht="15" customHeight="1" x14ac:dyDescent="0.25">
      <c r="B51" s="58"/>
      <c r="C51" s="58"/>
      <c r="D51" s="58"/>
      <c r="E51" s="58"/>
      <c r="F51" s="58"/>
      <c r="G51" s="58"/>
      <c r="H51" s="58"/>
      <c r="I51" s="58"/>
    </row>
    <row r="52" spans="2:9" x14ac:dyDescent="0.25">
      <c r="B52" s="58"/>
      <c r="C52" s="58"/>
      <c r="D52" s="58"/>
      <c r="E52" s="58"/>
      <c r="F52" s="58"/>
      <c r="G52" s="58"/>
      <c r="H52" s="58"/>
      <c r="I52" s="58"/>
    </row>
    <row r="53" spans="2:9" x14ac:dyDescent="0.25">
      <c r="B53" s="58"/>
      <c r="C53" s="58"/>
      <c r="D53" s="58"/>
      <c r="E53" s="58"/>
      <c r="F53" s="58"/>
      <c r="G53" s="58"/>
      <c r="H53" s="58"/>
      <c r="I53" s="58"/>
    </row>
    <row r="54" spans="2:9" x14ac:dyDescent="0.25">
      <c r="B54" s="58"/>
      <c r="C54" s="58"/>
      <c r="D54" s="58"/>
      <c r="E54" s="58"/>
      <c r="F54" s="58"/>
      <c r="G54" s="58"/>
      <c r="H54" s="58"/>
      <c r="I54" s="58"/>
    </row>
    <row r="55" spans="2:9" x14ac:dyDescent="0.25">
      <c r="B55" s="58"/>
      <c r="C55" s="58"/>
      <c r="D55" s="58"/>
      <c r="E55" s="58"/>
      <c r="F55" s="58"/>
      <c r="G55" s="58"/>
      <c r="H55" s="58"/>
      <c r="I55" s="58"/>
    </row>
    <row r="56" spans="2:9" x14ac:dyDescent="0.25">
      <c r="B56" s="58"/>
      <c r="C56" s="58"/>
      <c r="D56" s="58"/>
      <c r="E56" s="58"/>
      <c r="F56" s="58"/>
      <c r="G56" s="58"/>
      <c r="H56" s="58"/>
      <c r="I56" s="58"/>
    </row>
    <row r="57" spans="2:9" x14ac:dyDescent="0.25">
      <c r="B57" s="58"/>
      <c r="C57" s="58"/>
      <c r="D57" s="58"/>
      <c r="E57" s="58"/>
      <c r="F57" s="58"/>
      <c r="G57" s="58"/>
      <c r="H57" s="58"/>
      <c r="I57" s="58"/>
    </row>
    <row r="58" spans="2:9" x14ac:dyDescent="0.25">
      <c r="B58" s="58"/>
      <c r="C58" s="58"/>
      <c r="D58" s="58"/>
      <c r="E58" s="58"/>
      <c r="F58" s="58"/>
      <c r="G58" s="58"/>
      <c r="H58" s="58"/>
      <c r="I58" s="58"/>
    </row>
    <row r="59" spans="2:9" x14ac:dyDescent="0.25">
      <c r="B59" s="58"/>
      <c r="C59" s="58"/>
      <c r="D59" s="58"/>
      <c r="E59" s="58"/>
      <c r="F59" s="58"/>
      <c r="G59" s="58"/>
      <c r="H59" s="58"/>
      <c r="I59" s="58"/>
    </row>
    <row r="60" spans="2:9" x14ac:dyDescent="0.25">
      <c r="B60" s="58"/>
      <c r="C60" s="58"/>
      <c r="D60" s="58"/>
      <c r="E60" s="58"/>
      <c r="F60" s="58"/>
      <c r="G60" s="58"/>
      <c r="H60" s="58"/>
      <c r="I60" s="58"/>
    </row>
    <row r="61" spans="2:9" x14ac:dyDescent="0.25">
      <c r="B61" s="58"/>
      <c r="C61" s="58"/>
      <c r="D61" s="58"/>
      <c r="E61" s="58"/>
      <c r="F61" s="58"/>
      <c r="G61" s="58"/>
      <c r="H61" s="58"/>
      <c r="I61" s="58"/>
    </row>
  </sheetData>
  <sheetProtection algorithmName="SHA-512" hashValue="dBJc99z2Wj0BgvJjUWKs+VkfZfjjLKBJmqVgglNqHBCXaPSuGJXXWt+G67Q4e2yfYd/Rv0EmR5GoOuJ0E3/12Q==" saltValue="gDg0ef+GkNePfFhaw/B4eQ==" spinCount="100000" sheet="1" objects="1" scenarios="1" selectLockedCells="1" selectUnlockedCells="1"/>
  <mergeCells count="2">
    <mergeCell ref="B3:C3"/>
    <mergeCell ref="C19:I24"/>
  </mergeCells>
  <hyperlinks>
    <hyperlink ref="C5" location="INSTANCIA!A1" display="Instancia" xr:uid="{00000000-0004-0000-0000-000000000000}"/>
    <hyperlink ref="C6" location="'FAMILIA EXCLUSIVOS-FAM E INCAP'!Área_de_impresión" display="Familia" xr:uid="{00000000-0004-0000-0000-000001000000}"/>
    <hyperlink ref="C8" location="SOCIAL!A1" display="Social" xr:uid="{00000000-0004-0000-0000-000002000000}"/>
    <hyperlink ref="C9" location="MERCANTIL!A1" display="Mercantil" xr:uid="{00000000-0004-0000-0000-000003000000}"/>
    <hyperlink ref="C10" location="PENAL!A1" display="Penal" xr:uid="{00000000-0004-0000-0000-000004000000}"/>
    <hyperlink ref="C11" location="CONTENCIOSO!A1" display="Contencioso" xr:uid="{00000000-0004-0000-0000-000005000000}"/>
    <hyperlink ref="C12" location="MENORES!A1" display="Menores" xr:uid="{00000000-0004-0000-0000-000006000000}"/>
    <hyperlink ref="C13" location="VSM!A1" display="Violencia sobre Mujer" xr:uid="{00000000-0004-0000-0000-000007000000}"/>
    <hyperlink ref="C14" location="VIGILANCIA!A1" display="Vigilancia Penitenciaria" xr:uid="{00000000-0004-0000-0000-000008000000}"/>
    <hyperlink ref="C15" location="AUDIENCIA!A1" display="Audiencia" xr:uid="{00000000-0004-0000-0000-000009000000}"/>
    <hyperlink ref="C4" location="'MIXTOS- CIVIL'!Área_de_impresión" display="Primera Instancia e Instrucción" xr:uid="{00000000-0004-0000-0000-00000A000000}"/>
    <hyperlink ref="C7" location="' INCAPACIDADES EXCLUSIVO'!A1" display="Incapacidades" xr:uid="{00000000-0004-0000-0000-00000B000000}"/>
    <hyperlink ref="C16" location="' TSJCV SALA CIVIL-PENAL'!Área_de_impresión" display="Tribunal Superior" xr:uid="{00000000-0004-0000-0000-00000C000000}"/>
  </hyperlinks>
  <pageMargins left="0.70866141732283472" right="0.70866141732283472" top="0.74803149606299213" bottom="0.74803149606299213" header="0.31496062992125984" footer="0.31496062992125984"/>
  <pageSetup paperSize="9" scale="61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4"/>
    <pageSetUpPr fitToPage="1"/>
  </sheetPr>
  <dimension ref="A1:J98"/>
  <sheetViews>
    <sheetView zoomScale="90" zoomScaleNormal="90" workbookViewId="0">
      <pane xSplit="1" ySplit="4" topLeftCell="B5" activePane="bottomRight" state="frozen"/>
      <selection activeCell="L10" sqref="L10"/>
      <selection pane="topRight" activeCell="L10" sqref="L10"/>
      <selection pane="bottomLeft" activeCell="L10" sqref="L10"/>
      <selection pane="bottomRight" activeCell="G10" sqref="G10"/>
    </sheetView>
  </sheetViews>
  <sheetFormatPr baseColWidth="10" defaultRowHeight="15" x14ac:dyDescent="0.25"/>
  <cols>
    <col min="1" max="1" width="100.7109375" customWidth="1"/>
    <col min="2" max="9" width="13.5703125" style="3" customWidth="1"/>
    <col min="10" max="10" width="13.5703125" customWidth="1"/>
  </cols>
  <sheetData>
    <row r="1" spans="1:10" ht="29.25" thickBot="1" x14ac:dyDescent="0.5">
      <c r="A1" s="1" t="s">
        <v>13</v>
      </c>
      <c r="H1" s="6" t="s">
        <v>30</v>
      </c>
      <c r="I1" s="12"/>
      <c r="J1" s="13"/>
    </row>
    <row r="2" spans="1:10" ht="6.95" customHeight="1" thickTop="1" x14ac:dyDescent="0.25"/>
    <row r="3" spans="1:10" x14ac:dyDescent="0.25">
      <c r="A3" s="24" t="s">
        <v>20</v>
      </c>
      <c r="B3" s="417" t="s">
        <v>42</v>
      </c>
      <c r="C3" s="425"/>
      <c r="D3" s="425"/>
      <c r="E3" s="410" t="s">
        <v>43</v>
      </c>
      <c r="F3" s="410"/>
      <c r="G3" s="414"/>
      <c r="H3" s="415" t="s">
        <v>44</v>
      </c>
      <c r="I3" s="403"/>
      <c r="J3" s="420"/>
    </row>
    <row r="4" spans="1:10" ht="27" customHeight="1" x14ac:dyDescent="0.25">
      <c r="A4" t="s">
        <v>33</v>
      </c>
      <c r="B4" s="177" t="s">
        <v>39</v>
      </c>
      <c r="C4" s="177" t="s">
        <v>41</v>
      </c>
      <c r="D4" s="177" t="s">
        <v>40</v>
      </c>
      <c r="E4" t="s">
        <v>2</v>
      </c>
      <c r="F4" t="s">
        <v>4</v>
      </c>
      <c r="G4" t="s">
        <v>34</v>
      </c>
      <c r="H4" s="177" t="s">
        <v>37</v>
      </c>
      <c r="I4" s="177" t="s">
        <v>38</v>
      </c>
      <c r="J4" s="177" t="s">
        <v>5</v>
      </c>
    </row>
    <row r="5" spans="1:10" x14ac:dyDescent="0.25">
      <c r="A5" t="s">
        <v>362</v>
      </c>
      <c r="B5" s="87">
        <v>4206</v>
      </c>
      <c r="C5" s="3">
        <v>3972</v>
      </c>
      <c r="D5" s="3">
        <v>1009</v>
      </c>
      <c r="E5" s="3" t="s">
        <v>87</v>
      </c>
      <c r="F5" s="10">
        <v>3942</v>
      </c>
      <c r="G5" s="10">
        <v>0</v>
      </c>
      <c r="H5" s="10" t="s">
        <v>87</v>
      </c>
      <c r="I5" s="114" t="s">
        <v>87</v>
      </c>
      <c r="J5" s="3" t="s">
        <v>87</v>
      </c>
    </row>
    <row r="6" spans="1:10" x14ac:dyDescent="0.25">
      <c r="A6" t="s">
        <v>363</v>
      </c>
      <c r="B6" s="87">
        <v>4097</v>
      </c>
      <c r="C6" s="3">
        <v>4116</v>
      </c>
      <c r="D6" s="3">
        <v>252</v>
      </c>
      <c r="E6" s="3" t="s">
        <v>87</v>
      </c>
      <c r="F6" s="10">
        <v>4029</v>
      </c>
      <c r="G6" s="10">
        <v>6</v>
      </c>
      <c r="H6" s="10" t="s">
        <v>87</v>
      </c>
      <c r="I6" s="114" t="s">
        <v>87</v>
      </c>
      <c r="J6" s="3" t="s">
        <v>87</v>
      </c>
    </row>
    <row r="7" spans="1:10" s="49" customFormat="1" x14ac:dyDescent="0.25">
      <c r="A7" t="s">
        <v>364</v>
      </c>
      <c r="B7" s="87">
        <v>4153</v>
      </c>
      <c r="C7" s="3">
        <v>4101</v>
      </c>
      <c r="D7" s="3">
        <v>1157</v>
      </c>
      <c r="E7" s="3" t="s">
        <v>87</v>
      </c>
      <c r="F7" s="10">
        <v>4067</v>
      </c>
      <c r="G7" s="10">
        <v>34</v>
      </c>
      <c r="H7" s="10" t="s">
        <v>87</v>
      </c>
      <c r="I7" s="114" t="s">
        <v>87</v>
      </c>
      <c r="J7" s="3" t="s">
        <v>87</v>
      </c>
    </row>
    <row r="8" spans="1:10" s="9" customFormat="1" x14ac:dyDescent="0.25">
      <c r="A8" t="s">
        <v>365</v>
      </c>
      <c r="B8" s="87">
        <v>4436</v>
      </c>
      <c r="C8" s="87">
        <v>4073</v>
      </c>
      <c r="D8" s="3">
        <v>965</v>
      </c>
      <c r="E8" s="3" t="s">
        <v>87</v>
      </c>
      <c r="F8" s="10">
        <v>4030</v>
      </c>
      <c r="G8" s="10">
        <v>0</v>
      </c>
      <c r="H8" s="10" t="s">
        <v>87</v>
      </c>
      <c r="I8" s="114" t="s">
        <v>87</v>
      </c>
      <c r="J8" s="3" t="s">
        <v>87</v>
      </c>
    </row>
    <row r="9" spans="1:10" s="9" customFormat="1" x14ac:dyDescent="0.25">
      <c r="A9" t="s">
        <v>366</v>
      </c>
      <c r="B9" s="87">
        <v>4490</v>
      </c>
      <c r="C9" s="3">
        <v>3331</v>
      </c>
      <c r="D9" s="3">
        <v>1603</v>
      </c>
      <c r="E9" s="3" t="s">
        <v>87</v>
      </c>
      <c r="F9" s="10">
        <v>3316</v>
      </c>
      <c r="G9" s="10">
        <v>0</v>
      </c>
      <c r="H9" s="10" t="s">
        <v>87</v>
      </c>
      <c r="I9" s="114" t="s">
        <v>87</v>
      </c>
      <c r="J9" s="3" t="s">
        <v>87</v>
      </c>
    </row>
    <row r="10" spans="1:10" s="9" customFormat="1" x14ac:dyDescent="0.25">
      <c r="A10" s="7" t="s">
        <v>3</v>
      </c>
      <c r="B10" s="274">
        <f>SUBTOTAL(109,B5:B9)</f>
        <v>21382</v>
      </c>
      <c r="C10" s="274">
        <f>SUM(C5:C9)</f>
        <v>19593</v>
      </c>
      <c r="D10" s="274">
        <f>SUM(D5:D9)</f>
        <v>4986</v>
      </c>
      <c r="E10" s="274">
        <v>0</v>
      </c>
      <c r="F10" s="10">
        <f>SUM(F5:F9)</f>
        <v>19384</v>
      </c>
      <c r="G10" s="10">
        <f>SUBTOTAL(109,G5:G9)</f>
        <v>40</v>
      </c>
      <c r="H10" s="10">
        <v>0</v>
      </c>
      <c r="I10" s="274">
        <v>0</v>
      </c>
      <c r="J10" s="274">
        <v>0</v>
      </c>
    </row>
    <row r="11" spans="1:10" s="9" customFormat="1" x14ac:dyDescent="0.25">
      <c r="A11"/>
      <c r="B11" s="10"/>
      <c r="C11" s="10"/>
      <c r="D11" s="10"/>
      <c r="E11" s="10"/>
      <c r="F11" s="10"/>
      <c r="G11" s="10"/>
      <c r="H11" s="10"/>
      <c r="I11" s="10"/>
    </row>
    <row r="12" spans="1:10" s="9" customFormat="1" ht="12" x14ac:dyDescent="0.2">
      <c r="A12" s="8"/>
      <c r="B12" s="10"/>
      <c r="C12" s="10"/>
      <c r="D12" s="10"/>
      <c r="E12" s="10"/>
      <c r="F12" s="10"/>
      <c r="G12" s="10"/>
      <c r="H12" s="10"/>
      <c r="I12" s="10"/>
    </row>
    <row r="13" spans="1:10" s="9" customFormat="1" ht="12" x14ac:dyDescent="0.2">
      <c r="B13" s="10"/>
      <c r="C13" s="10"/>
      <c r="D13" s="10"/>
      <c r="E13" s="10"/>
      <c r="F13" s="10"/>
      <c r="G13" s="10"/>
      <c r="H13" s="10"/>
      <c r="I13" s="10"/>
    </row>
    <row r="14" spans="1:10" s="9" customFormat="1" ht="12.75" x14ac:dyDescent="0.2">
      <c r="A14" s="11"/>
      <c r="B14" s="10"/>
      <c r="C14" s="10"/>
      <c r="D14" s="10"/>
      <c r="E14" s="10"/>
      <c r="F14" s="10"/>
      <c r="G14" s="10"/>
      <c r="H14" s="10"/>
    </row>
    <row r="15" spans="1:10" s="9" customFormat="1" ht="12" x14ac:dyDescent="0.2">
      <c r="B15" s="10"/>
      <c r="C15" s="10"/>
      <c r="D15" s="10"/>
      <c r="E15" s="10"/>
      <c r="F15" s="10"/>
      <c r="G15" s="10"/>
      <c r="H15" s="10"/>
    </row>
    <row r="16" spans="1:10" s="9" customFormat="1" ht="12" x14ac:dyDescent="0.2">
      <c r="B16" s="10"/>
      <c r="C16" s="10"/>
      <c r="D16" s="10"/>
      <c r="E16" s="10"/>
      <c r="F16" s="10"/>
      <c r="G16" s="10"/>
      <c r="H16" s="10"/>
      <c r="I16" s="10"/>
    </row>
    <row r="17" spans="1:10" s="9" customFormat="1" ht="12" x14ac:dyDescent="0.2">
      <c r="B17" s="10"/>
      <c r="C17" s="10"/>
      <c r="D17" s="10"/>
      <c r="E17" s="10"/>
      <c r="F17" s="10"/>
      <c r="G17" s="10"/>
      <c r="H17" s="10"/>
      <c r="I17" s="10"/>
    </row>
    <row r="18" spans="1:10" s="9" customFormat="1" ht="12" x14ac:dyDescent="0.2">
      <c r="B18" s="10"/>
      <c r="C18" s="10"/>
      <c r="D18" s="10"/>
      <c r="E18" s="10"/>
      <c r="F18" s="10"/>
      <c r="G18" s="10"/>
      <c r="H18" s="10"/>
      <c r="I18" s="10"/>
    </row>
    <row r="19" spans="1:10" s="9" customFormat="1" ht="12" x14ac:dyDescent="0.2">
      <c r="B19" s="10"/>
      <c r="C19" s="10"/>
      <c r="D19" s="10"/>
      <c r="E19" s="10"/>
      <c r="F19" s="10"/>
      <c r="G19" s="10"/>
      <c r="H19" s="10"/>
      <c r="I19" s="10"/>
    </row>
    <row r="20" spans="1:10" ht="26.25" x14ac:dyDescent="0.4">
      <c r="A20" s="26" t="s">
        <v>13</v>
      </c>
      <c r="B20" s="10"/>
      <c r="C20" s="10"/>
      <c r="D20" s="10"/>
      <c r="E20" s="10"/>
      <c r="F20" s="10"/>
      <c r="G20" s="10"/>
      <c r="H20" s="10"/>
      <c r="I20" s="10"/>
      <c r="J20" s="9"/>
    </row>
    <row r="21" spans="1:10" ht="21" x14ac:dyDescent="0.35">
      <c r="A21" s="27" t="s">
        <v>46</v>
      </c>
      <c r="B21" s="10"/>
      <c r="C21" s="10"/>
      <c r="D21" s="10"/>
      <c r="E21" s="10"/>
      <c r="F21" s="10"/>
      <c r="G21" s="10"/>
      <c r="H21" s="10"/>
      <c r="I21" s="9"/>
      <c r="J21" s="9"/>
    </row>
    <row r="22" spans="1:10" ht="19.5" x14ac:dyDescent="0.3">
      <c r="A22" s="25"/>
      <c r="B22" s="10"/>
      <c r="C22" s="10"/>
      <c r="D22" s="10"/>
      <c r="E22" s="10"/>
      <c r="F22" s="10"/>
      <c r="G22" s="10"/>
      <c r="H22" s="10"/>
      <c r="I22" s="9"/>
      <c r="J22" s="9"/>
    </row>
    <row r="23" spans="1:10" x14ac:dyDescent="0.25">
      <c r="A23" s="405"/>
      <c r="B23" s="10"/>
      <c r="C23" s="10"/>
      <c r="D23" s="10"/>
      <c r="E23" s="10"/>
      <c r="F23" s="10"/>
      <c r="G23" s="10"/>
      <c r="H23" s="10"/>
    </row>
    <row r="24" spans="1:10" x14ac:dyDescent="0.25">
      <c r="A24" s="405"/>
      <c r="B24" s="10"/>
      <c r="C24" s="10"/>
      <c r="D24" s="10"/>
      <c r="E24" s="10"/>
      <c r="F24" s="10"/>
      <c r="G24" s="10"/>
      <c r="H24" s="10"/>
    </row>
    <row r="25" spans="1:10" x14ac:dyDescent="0.25">
      <c r="A25" s="9"/>
      <c r="B25" s="10"/>
      <c r="C25" s="10"/>
      <c r="D25" s="10"/>
      <c r="E25" s="10"/>
      <c r="F25" s="10"/>
      <c r="G25" s="10"/>
      <c r="H25" s="10"/>
    </row>
    <row r="26" spans="1:10" x14ac:dyDescent="0.25">
      <c r="A26" s="9"/>
      <c r="B26" s="10"/>
      <c r="C26" s="10"/>
      <c r="D26" s="10"/>
      <c r="E26" s="10"/>
      <c r="F26" s="10"/>
      <c r="G26" s="10"/>
      <c r="H26" s="10"/>
    </row>
    <row r="27" spans="1:10" x14ac:dyDescent="0.25">
      <c r="A27" s="9"/>
      <c r="B27" s="10"/>
      <c r="C27" s="10"/>
      <c r="D27" s="10"/>
      <c r="E27" s="10"/>
      <c r="F27" s="10"/>
      <c r="G27" s="10"/>
      <c r="H27" s="10"/>
    </row>
    <row r="28" spans="1:10" x14ac:dyDescent="0.25">
      <c r="A28" s="9"/>
      <c r="B28" s="10"/>
      <c r="C28" s="10"/>
      <c r="D28" s="10"/>
      <c r="E28" s="10"/>
      <c r="F28" s="10"/>
      <c r="G28" s="10"/>
      <c r="H28" s="10"/>
    </row>
    <row r="29" spans="1:10" x14ac:dyDescent="0.25">
      <c r="A29" s="9"/>
      <c r="B29" s="10"/>
      <c r="C29" s="10"/>
      <c r="D29" s="10"/>
      <c r="E29" s="10"/>
      <c r="F29" s="10"/>
      <c r="G29" s="10"/>
      <c r="H29" s="10"/>
    </row>
    <row r="30" spans="1:10" x14ac:dyDescent="0.25">
      <c r="A30" s="9"/>
      <c r="B30" s="10"/>
      <c r="C30" s="10"/>
      <c r="D30" s="10"/>
      <c r="E30" s="10"/>
      <c r="F30" s="10"/>
      <c r="G30" s="10"/>
      <c r="H30" s="10"/>
    </row>
    <row r="31" spans="1:10" x14ac:dyDescent="0.25">
      <c r="A31" s="9"/>
      <c r="B31" s="10"/>
      <c r="C31" s="10"/>
      <c r="D31" s="10"/>
      <c r="E31" s="10"/>
      <c r="F31" s="10"/>
      <c r="G31" s="10"/>
      <c r="H31" s="10"/>
    </row>
    <row r="32" spans="1:10" x14ac:dyDescent="0.25">
      <c r="A32" s="9"/>
      <c r="B32" s="10"/>
      <c r="C32" s="10"/>
      <c r="D32" s="10"/>
      <c r="E32" s="10"/>
      <c r="F32" s="10"/>
      <c r="G32" s="10"/>
      <c r="H32" s="10"/>
    </row>
    <row r="33" spans="1:8" x14ac:dyDescent="0.25">
      <c r="A33" s="9"/>
      <c r="B33" s="10"/>
      <c r="C33" s="10"/>
      <c r="D33" s="10"/>
      <c r="E33" s="10"/>
      <c r="F33" s="10"/>
      <c r="G33" s="10"/>
      <c r="H33" s="10"/>
    </row>
    <row r="34" spans="1:8" x14ac:dyDescent="0.25">
      <c r="A34" s="9"/>
      <c r="B34" s="10"/>
      <c r="C34" s="10"/>
      <c r="D34" s="10"/>
      <c r="E34" s="10"/>
      <c r="F34" s="10"/>
      <c r="G34" s="10"/>
      <c r="H34" s="10"/>
    </row>
    <row r="35" spans="1:8" x14ac:dyDescent="0.25">
      <c r="A35" s="9"/>
      <c r="B35" s="10"/>
      <c r="C35" s="10"/>
      <c r="D35" s="10"/>
      <c r="E35" s="10"/>
      <c r="F35" s="10"/>
      <c r="G35" s="10"/>
      <c r="H35" s="10"/>
    </row>
    <row r="36" spans="1:8" x14ac:dyDescent="0.25">
      <c r="A36" s="9"/>
      <c r="B36" s="10"/>
      <c r="C36" s="10"/>
      <c r="D36" s="10"/>
      <c r="E36" s="10"/>
      <c r="F36" s="10"/>
      <c r="G36" s="10"/>
      <c r="H36" s="10"/>
    </row>
    <row r="37" spans="1:8" x14ac:dyDescent="0.25">
      <c r="A37" s="9"/>
      <c r="B37" s="10"/>
      <c r="C37" s="10"/>
      <c r="D37" s="10"/>
      <c r="E37" s="10"/>
      <c r="F37" s="10"/>
      <c r="G37" s="10"/>
      <c r="H37" s="10"/>
    </row>
    <row r="38" spans="1:8" x14ac:dyDescent="0.25">
      <c r="A38" s="9"/>
      <c r="B38" s="10"/>
      <c r="C38" s="10"/>
      <c r="D38" s="10"/>
      <c r="E38" s="10"/>
      <c r="F38" s="10"/>
      <c r="G38" s="10"/>
      <c r="H38" s="10"/>
    </row>
    <row r="39" spans="1:8" x14ac:dyDescent="0.25">
      <c r="A39" s="9"/>
      <c r="B39" s="10"/>
      <c r="C39" s="10"/>
      <c r="D39" s="10"/>
      <c r="E39" s="10"/>
      <c r="F39" s="10"/>
      <c r="G39" s="10"/>
      <c r="H39" s="10"/>
    </row>
    <row r="40" spans="1:8" x14ac:dyDescent="0.25">
      <c r="A40" s="9"/>
      <c r="B40" s="10"/>
      <c r="C40" s="10"/>
      <c r="D40" s="10"/>
      <c r="E40" s="10"/>
      <c r="F40" s="10"/>
      <c r="G40" s="10"/>
      <c r="H40" s="10"/>
    </row>
    <row r="41" spans="1:8" x14ac:dyDescent="0.25">
      <c r="A41" s="9"/>
      <c r="B41" s="10"/>
      <c r="C41" s="10"/>
      <c r="D41" s="10"/>
      <c r="E41" s="10"/>
      <c r="F41" s="10"/>
      <c r="G41" s="10"/>
      <c r="H41" s="10"/>
    </row>
    <row r="42" spans="1:8" x14ac:dyDescent="0.25">
      <c r="A42" s="9"/>
      <c r="B42" s="10"/>
      <c r="C42" s="10"/>
      <c r="D42" s="10"/>
      <c r="E42" s="10"/>
      <c r="F42" s="10"/>
      <c r="G42" s="10"/>
      <c r="H42" s="10"/>
    </row>
    <row r="43" spans="1:8" x14ac:dyDescent="0.25">
      <c r="A43" s="9"/>
      <c r="B43" s="10"/>
      <c r="C43" s="10"/>
      <c r="D43" s="10"/>
      <c r="E43" s="10"/>
      <c r="F43" s="10"/>
      <c r="G43" s="10"/>
      <c r="H43" s="10"/>
    </row>
    <row r="44" spans="1:8" x14ac:dyDescent="0.25">
      <c r="A44" s="9"/>
      <c r="B44" s="10"/>
      <c r="C44" s="10"/>
      <c r="D44" s="10"/>
      <c r="E44" s="10"/>
      <c r="F44" s="10"/>
      <c r="G44" s="10"/>
      <c r="H44" s="10"/>
    </row>
    <row r="45" spans="1:8" x14ac:dyDescent="0.25">
      <c r="A45" s="9"/>
      <c r="B45" s="10"/>
      <c r="C45" s="10"/>
      <c r="D45" s="10"/>
      <c r="E45" s="10"/>
      <c r="F45" s="10"/>
      <c r="G45" s="10"/>
      <c r="H45" s="10"/>
    </row>
    <row r="46" spans="1:8" x14ac:dyDescent="0.25">
      <c r="A46" s="9"/>
      <c r="B46" s="10"/>
      <c r="C46" s="10"/>
      <c r="D46" s="10"/>
      <c r="E46" s="10"/>
      <c r="F46" s="10"/>
      <c r="G46" s="10"/>
      <c r="H46" s="10"/>
    </row>
    <row r="47" spans="1:8" x14ac:dyDescent="0.25">
      <c r="A47" s="9"/>
      <c r="B47" s="10"/>
      <c r="C47" s="10"/>
      <c r="D47" s="10"/>
      <c r="E47" s="10"/>
      <c r="F47" s="10"/>
      <c r="G47" s="10"/>
      <c r="H47" s="10"/>
    </row>
    <row r="48" spans="1:8" x14ac:dyDescent="0.25">
      <c r="A48" s="9"/>
      <c r="B48" s="10"/>
      <c r="C48" s="10"/>
      <c r="D48" s="10"/>
      <c r="E48" s="10"/>
      <c r="F48" s="10"/>
      <c r="G48" s="10"/>
      <c r="H48" s="10"/>
    </row>
    <row r="49" spans="1:8" x14ac:dyDescent="0.25">
      <c r="A49" s="9"/>
      <c r="B49" s="10"/>
      <c r="C49" s="10"/>
      <c r="D49" s="10"/>
      <c r="E49" s="10"/>
      <c r="F49" s="10"/>
      <c r="G49" s="10"/>
      <c r="H49" s="10"/>
    </row>
    <row r="50" spans="1:8" x14ac:dyDescent="0.25">
      <c r="A50" s="9"/>
      <c r="B50" s="10"/>
      <c r="C50" s="10"/>
      <c r="D50" s="10"/>
      <c r="E50" s="10"/>
      <c r="F50" s="10"/>
      <c r="G50" s="10"/>
      <c r="H50" s="10"/>
    </row>
    <row r="51" spans="1:8" x14ac:dyDescent="0.25">
      <c r="A51" s="9"/>
      <c r="B51" s="10"/>
      <c r="C51" s="10"/>
      <c r="D51" s="10"/>
      <c r="E51" s="10"/>
      <c r="F51" s="10"/>
      <c r="G51" s="10"/>
      <c r="H51" s="10"/>
    </row>
    <row r="52" spans="1:8" x14ac:dyDescent="0.25">
      <c r="A52" s="9"/>
      <c r="B52" s="10"/>
      <c r="C52" s="10"/>
      <c r="D52" s="10"/>
      <c r="E52" s="10"/>
      <c r="F52" s="10"/>
      <c r="G52" s="10"/>
      <c r="H52" s="10"/>
    </row>
    <row r="53" spans="1:8" x14ac:dyDescent="0.25">
      <c r="A53" s="9"/>
      <c r="B53" s="10"/>
      <c r="C53" s="10"/>
      <c r="D53" s="10"/>
      <c r="E53" s="10"/>
      <c r="F53" s="10"/>
      <c r="G53" s="10"/>
      <c r="H53" s="10"/>
    </row>
    <row r="54" spans="1:8" x14ac:dyDescent="0.25">
      <c r="A54" s="9"/>
      <c r="B54" s="10"/>
      <c r="C54" s="10"/>
      <c r="D54" s="10"/>
      <c r="E54" s="10"/>
      <c r="F54" s="10"/>
      <c r="G54" s="10"/>
      <c r="H54" s="10"/>
    </row>
    <row r="55" spans="1:8" x14ac:dyDescent="0.25">
      <c r="A55" s="9"/>
      <c r="B55" s="10"/>
      <c r="C55" s="10"/>
      <c r="D55" s="10"/>
      <c r="E55" s="10"/>
      <c r="F55" s="10"/>
      <c r="G55" s="10"/>
      <c r="H55" s="10"/>
    </row>
    <row r="56" spans="1:8" x14ac:dyDescent="0.25">
      <c r="A56" s="9"/>
      <c r="B56" s="10"/>
      <c r="C56" s="10"/>
      <c r="D56" s="10"/>
      <c r="E56" s="10"/>
      <c r="F56" s="10"/>
      <c r="G56" s="10"/>
      <c r="H56" s="10"/>
    </row>
    <row r="57" spans="1:8" x14ac:dyDescent="0.25">
      <c r="A57" s="9"/>
      <c r="B57" s="10"/>
      <c r="C57" s="10"/>
      <c r="D57" s="10"/>
      <c r="E57" s="10"/>
      <c r="F57" s="10"/>
      <c r="G57" s="10"/>
      <c r="H57" s="10"/>
    </row>
    <row r="58" spans="1:8" x14ac:dyDescent="0.25">
      <c r="A58" s="9"/>
      <c r="B58" s="10"/>
      <c r="C58" s="10"/>
      <c r="D58" s="10"/>
      <c r="E58" s="10"/>
      <c r="F58" s="10"/>
      <c r="G58" s="10"/>
      <c r="H58" s="10"/>
    </row>
    <row r="59" spans="1:8" x14ac:dyDescent="0.25">
      <c r="A59" s="9"/>
    </row>
    <row r="60" spans="1:8" x14ac:dyDescent="0.25">
      <c r="B60" s="10"/>
      <c r="C60" s="10"/>
      <c r="D60" s="10"/>
      <c r="E60" s="10"/>
      <c r="F60" s="10"/>
      <c r="G60" s="10"/>
      <c r="H60" s="10"/>
    </row>
    <row r="61" spans="1:8" x14ac:dyDescent="0.25">
      <c r="A61" s="9"/>
      <c r="B61" s="10"/>
      <c r="C61" s="10"/>
      <c r="D61" s="10"/>
      <c r="E61" s="10"/>
      <c r="F61" s="10"/>
      <c r="G61" s="10"/>
      <c r="H61" s="10"/>
    </row>
    <row r="62" spans="1:8" x14ac:dyDescent="0.25">
      <c r="A62" s="9"/>
      <c r="B62" s="10"/>
      <c r="C62" s="10"/>
      <c r="D62" s="10"/>
      <c r="E62" s="10"/>
      <c r="F62" s="10"/>
      <c r="G62" s="10"/>
      <c r="H62" s="10"/>
    </row>
    <row r="63" spans="1:8" x14ac:dyDescent="0.25">
      <c r="A63" s="9"/>
      <c r="B63" s="10"/>
      <c r="C63" s="10"/>
      <c r="D63" s="10"/>
      <c r="E63" s="10"/>
      <c r="F63" s="10"/>
      <c r="G63" s="10"/>
      <c r="H63" s="10"/>
    </row>
    <row r="64" spans="1:8" x14ac:dyDescent="0.25">
      <c r="A64" s="9"/>
      <c r="B64" s="10"/>
      <c r="C64" s="10"/>
      <c r="D64" s="10"/>
      <c r="E64" s="10"/>
      <c r="F64" s="10"/>
      <c r="G64" s="10"/>
      <c r="H64" s="10"/>
    </row>
    <row r="65" spans="1:8" x14ac:dyDescent="0.25">
      <c r="A65" s="9"/>
      <c r="B65" s="10"/>
      <c r="C65" s="10"/>
      <c r="D65" s="10"/>
      <c r="E65" s="10"/>
      <c r="F65" s="10"/>
      <c r="G65" s="10"/>
      <c r="H65" s="10"/>
    </row>
    <row r="66" spans="1:8" x14ac:dyDescent="0.25">
      <c r="A66" s="9"/>
      <c r="B66" s="10"/>
      <c r="C66" s="10"/>
      <c r="D66" s="10"/>
      <c r="E66" s="10"/>
      <c r="F66" s="10"/>
      <c r="G66" s="10"/>
      <c r="H66" s="10"/>
    </row>
    <row r="67" spans="1:8" x14ac:dyDescent="0.25">
      <c r="A67" s="9"/>
      <c r="B67" s="10"/>
      <c r="C67" s="10"/>
      <c r="D67" s="10"/>
      <c r="E67" s="10"/>
      <c r="F67" s="10"/>
      <c r="G67" s="10"/>
      <c r="H67" s="10"/>
    </row>
    <row r="68" spans="1:8" x14ac:dyDescent="0.25">
      <c r="A68" s="9"/>
      <c r="B68" s="10"/>
      <c r="C68" s="10"/>
      <c r="D68" s="10"/>
      <c r="E68" s="10"/>
      <c r="F68" s="10"/>
      <c r="G68" s="10"/>
      <c r="H68" s="10"/>
    </row>
    <row r="69" spans="1:8" x14ac:dyDescent="0.25">
      <c r="A69" s="9"/>
      <c r="B69" s="10"/>
      <c r="C69" s="10"/>
      <c r="D69" s="10"/>
      <c r="E69" s="10"/>
      <c r="F69" s="10"/>
      <c r="G69" s="10"/>
      <c r="H69" s="10"/>
    </row>
    <row r="70" spans="1:8" x14ac:dyDescent="0.25">
      <c r="A70" s="9"/>
      <c r="B70" s="10"/>
      <c r="C70" s="10"/>
      <c r="D70" s="10"/>
      <c r="E70" s="10"/>
      <c r="F70" s="10"/>
      <c r="G70" s="10"/>
      <c r="H70" s="10"/>
    </row>
    <row r="71" spans="1:8" x14ac:dyDescent="0.25">
      <c r="A71" s="9"/>
      <c r="B71" s="10"/>
      <c r="C71" s="10"/>
      <c r="D71" s="10"/>
      <c r="E71" s="10"/>
      <c r="F71" s="10"/>
      <c r="G71" s="10"/>
      <c r="H71" s="10"/>
    </row>
    <row r="72" spans="1:8" x14ac:dyDescent="0.25">
      <c r="A72" s="9"/>
      <c r="B72" s="10"/>
      <c r="C72" s="10"/>
      <c r="D72" s="10"/>
      <c r="E72" s="10"/>
      <c r="F72" s="10"/>
      <c r="G72" s="10"/>
      <c r="H72" s="10"/>
    </row>
    <row r="73" spans="1:8" x14ac:dyDescent="0.25">
      <c r="A73" s="9"/>
      <c r="B73" s="10"/>
      <c r="C73" s="10"/>
      <c r="D73" s="10"/>
      <c r="E73" s="10"/>
      <c r="F73" s="10"/>
      <c r="G73" s="10"/>
      <c r="H73" s="10"/>
    </row>
    <row r="74" spans="1:8" x14ac:dyDescent="0.25">
      <c r="A74" s="9"/>
      <c r="B74" s="10"/>
      <c r="C74" s="10"/>
      <c r="D74" s="10"/>
      <c r="E74" s="10"/>
      <c r="F74" s="10"/>
      <c r="G74" s="10"/>
      <c r="H74" s="10"/>
    </row>
    <row r="75" spans="1:8" x14ac:dyDescent="0.25">
      <c r="A75" s="9"/>
      <c r="B75" s="10"/>
      <c r="C75" s="10"/>
      <c r="D75" s="10"/>
      <c r="E75" s="10"/>
      <c r="F75" s="10"/>
      <c r="G75" s="10"/>
      <c r="H75" s="10"/>
    </row>
    <row r="76" spans="1:8" x14ac:dyDescent="0.25">
      <c r="A76" s="9"/>
      <c r="B76" s="10"/>
      <c r="C76" s="10"/>
      <c r="D76" s="10"/>
      <c r="E76" s="10"/>
      <c r="F76" s="10"/>
      <c r="G76" s="10"/>
      <c r="H76" s="10"/>
    </row>
    <row r="77" spans="1:8" x14ac:dyDescent="0.25">
      <c r="A77" s="9"/>
      <c r="B77" s="10"/>
      <c r="C77" s="10"/>
      <c r="D77" s="10"/>
      <c r="E77" s="10"/>
      <c r="F77" s="10"/>
      <c r="G77" s="10"/>
      <c r="H77" s="10"/>
    </row>
    <row r="78" spans="1:8" x14ac:dyDescent="0.25">
      <c r="A78" s="9"/>
      <c r="B78" s="10"/>
      <c r="C78" s="10"/>
      <c r="D78" s="10"/>
      <c r="E78" s="10"/>
      <c r="F78" s="10"/>
      <c r="G78" s="10"/>
      <c r="H78" s="10"/>
    </row>
    <row r="79" spans="1:8" x14ac:dyDescent="0.25">
      <c r="A79" s="9"/>
      <c r="B79" s="10"/>
      <c r="C79" s="10"/>
      <c r="D79" s="10"/>
      <c r="E79" s="10"/>
      <c r="F79" s="10"/>
      <c r="G79" s="10"/>
      <c r="H79" s="10"/>
    </row>
    <row r="80" spans="1:8" x14ac:dyDescent="0.25">
      <c r="A80" s="9"/>
      <c r="B80" s="10"/>
      <c r="C80" s="10"/>
      <c r="D80" s="10"/>
      <c r="E80" s="10"/>
      <c r="F80" s="10"/>
      <c r="G80" s="10"/>
      <c r="H80" s="10"/>
    </row>
    <row r="81" spans="1:8" x14ac:dyDescent="0.25">
      <c r="A81" s="9"/>
      <c r="B81" s="10"/>
      <c r="C81" s="10"/>
      <c r="D81" s="10"/>
      <c r="E81" s="10"/>
      <c r="F81" s="10"/>
      <c r="G81" s="10"/>
      <c r="H81" s="10"/>
    </row>
    <row r="82" spans="1:8" x14ac:dyDescent="0.25">
      <c r="A82" s="9"/>
      <c r="B82" s="10"/>
      <c r="C82" s="10"/>
      <c r="D82" s="10"/>
      <c r="E82" s="10"/>
      <c r="F82" s="10"/>
      <c r="G82" s="10"/>
      <c r="H82" s="10"/>
    </row>
    <row r="83" spans="1:8" x14ac:dyDescent="0.25">
      <c r="A83" s="9"/>
      <c r="B83" s="10"/>
      <c r="C83" s="10"/>
      <c r="D83" s="10"/>
      <c r="E83" s="10"/>
      <c r="F83" s="10"/>
      <c r="G83" s="10"/>
      <c r="H83" s="10"/>
    </row>
    <row r="84" spans="1:8" x14ac:dyDescent="0.25">
      <c r="A84" s="9"/>
      <c r="B84" s="10"/>
      <c r="C84" s="10"/>
      <c r="D84" s="10"/>
      <c r="E84" s="10"/>
      <c r="F84" s="10"/>
      <c r="G84" s="10"/>
      <c r="H84" s="10"/>
    </row>
    <row r="85" spans="1:8" x14ac:dyDescent="0.25">
      <c r="A85" s="9"/>
      <c r="B85" s="10"/>
      <c r="C85" s="10"/>
      <c r="D85" s="10"/>
      <c r="E85" s="10"/>
      <c r="F85" s="10"/>
      <c r="G85" s="10"/>
      <c r="H85" s="10"/>
    </row>
    <row r="86" spans="1:8" x14ac:dyDescent="0.25">
      <c r="A86" s="9"/>
      <c r="B86" s="10"/>
      <c r="C86" s="10"/>
      <c r="D86" s="10"/>
      <c r="E86" s="10"/>
      <c r="F86" s="10"/>
      <c r="G86" s="10"/>
      <c r="H86" s="10"/>
    </row>
    <row r="87" spans="1:8" x14ac:dyDescent="0.25">
      <c r="A87" s="9"/>
      <c r="B87" s="10"/>
      <c r="C87" s="10"/>
      <c r="D87" s="10"/>
      <c r="E87" s="10"/>
      <c r="F87" s="10"/>
      <c r="G87" s="10"/>
      <c r="H87" s="10"/>
    </row>
    <row r="88" spans="1:8" x14ac:dyDescent="0.25">
      <c r="A88" s="9"/>
      <c r="B88" s="10"/>
      <c r="C88" s="10"/>
      <c r="D88" s="10"/>
      <c r="E88" s="10"/>
      <c r="F88" s="10"/>
      <c r="G88" s="10"/>
      <c r="H88" s="10"/>
    </row>
    <row r="89" spans="1:8" x14ac:dyDescent="0.25">
      <c r="A89" s="9"/>
      <c r="B89" s="10"/>
      <c r="C89" s="10"/>
      <c r="D89" s="10"/>
      <c r="E89" s="10"/>
      <c r="F89" s="10"/>
      <c r="G89" s="10"/>
      <c r="H89" s="10"/>
    </row>
    <row r="90" spans="1:8" x14ac:dyDescent="0.25">
      <c r="A90" s="9"/>
      <c r="B90" s="10"/>
      <c r="C90" s="10"/>
      <c r="D90" s="10"/>
      <c r="E90" s="10"/>
      <c r="F90" s="10"/>
      <c r="G90" s="10"/>
      <c r="H90" s="10"/>
    </row>
    <row r="91" spans="1:8" x14ac:dyDescent="0.25">
      <c r="A91" s="9"/>
      <c r="B91" s="10"/>
      <c r="C91" s="10"/>
      <c r="D91" s="10"/>
      <c r="E91" s="10"/>
      <c r="F91" s="10"/>
      <c r="G91" s="10"/>
      <c r="H91" s="10"/>
    </row>
    <row r="92" spans="1:8" x14ac:dyDescent="0.25">
      <c r="A92" s="9"/>
      <c r="B92" s="10"/>
      <c r="C92" s="10"/>
      <c r="D92" s="10"/>
      <c r="E92" s="10"/>
      <c r="F92" s="10"/>
      <c r="G92" s="10"/>
      <c r="H92" s="10"/>
    </row>
    <row r="93" spans="1:8" x14ac:dyDescent="0.25">
      <c r="A93" s="9"/>
      <c r="B93" s="10"/>
      <c r="C93" s="10"/>
      <c r="D93" s="10"/>
      <c r="E93" s="10"/>
      <c r="F93" s="10"/>
      <c r="G93" s="10"/>
      <c r="H93" s="10"/>
    </row>
    <row r="94" spans="1:8" x14ac:dyDescent="0.25">
      <c r="A94" s="9"/>
      <c r="B94" s="10"/>
      <c r="C94" s="10"/>
      <c r="D94" s="10"/>
      <c r="E94" s="10"/>
      <c r="F94" s="10"/>
      <c r="G94" s="10"/>
      <c r="H94" s="10"/>
    </row>
    <row r="95" spans="1:8" x14ac:dyDescent="0.25">
      <c r="A95" s="9"/>
      <c r="B95" s="10"/>
      <c r="C95" s="10"/>
      <c r="D95" s="10"/>
      <c r="E95" s="10"/>
      <c r="F95" s="10"/>
      <c r="G95" s="10"/>
      <c r="H95" s="10"/>
    </row>
    <row r="96" spans="1:8" x14ac:dyDescent="0.25">
      <c r="A96" s="9"/>
      <c r="B96" s="10"/>
      <c r="C96" s="10"/>
      <c r="D96" s="10"/>
      <c r="E96" s="10"/>
      <c r="F96" s="10"/>
      <c r="G96" s="10"/>
      <c r="H96" s="10"/>
    </row>
    <row r="97" spans="1:8" x14ac:dyDescent="0.25">
      <c r="A97" s="9"/>
      <c r="B97" s="10"/>
      <c r="C97" s="10"/>
      <c r="D97" s="10"/>
      <c r="E97" s="10"/>
      <c r="F97" s="10"/>
      <c r="G97" s="10"/>
      <c r="H97" s="10"/>
    </row>
    <row r="98" spans="1:8" x14ac:dyDescent="0.25">
      <c r="A98" s="9"/>
    </row>
  </sheetData>
  <sheetProtection algorithmName="SHA-512" hashValue="shjxNqL/IDNQXlL6kBH7102d0s7WuCgOC3QcPxHtTKwMt6u09Hg3QfsF1/EVEZ28hSlFanqMAj1cDzrPusN7Qg==" saltValue="/ixQsalFFhw3a4fcizfHxg==" spinCount="100000" sheet="1" objects="1" scenarios="1" selectLockedCells="1" selectUnlockedCells="1"/>
  <mergeCells count="4">
    <mergeCell ref="A23:A24"/>
    <mergeCell ref="B3:D3"/>
    <mergeCell ref="E3:G3"/>
    <mergeCell ref="H3:J3"/>
  </mergeCells>
  <conditionalFormatting sqref="E14">
    <cfRule type="dataBar" priority="4">
      <dataBar>
        <cfvo type="min"/>
        <cfvo type="max"/>
        <color rgb="FF638EC6"/>
      </dataBar>
    </cfRule>
  </conditionalFormatting>
  <conditionalFormatting sqref="G21">
    <cfRule type="dataBar" priority="5">
      <dataBar>
        <cfvo type="min"/>
        <cfvo type="max"/>
        <color rgb="FF638EC6"/>
      </dataBar>
    </cfRule>
  </conditionalFormatting>
  <conditionalFormatting sqref="I10:J10 C10:E10">
    <cfRule type="dataBar" priority="2764">
      <dataBar>
        <cfvo type="min"/>
        <cfvo type="max"/>
        <color rgb="FF638EC6"/>
      </dataBar>
    </cfRule>
  </conditionalFormatting>
  <conditionalFormatting sqref="J5:J9 C5:E9 B5:B10">
    <cfRule type="dataBar" priority="2761">
      <dataBar>
        <cfvo type="min"/>
        <cfvo type="max"/>
        <color rgb="FF638EC6"/>
      </dataBar>
    </cfRule>
  </conditionalFormatting>
  <hyperlinks>
    <hyperlink ref="H1" location="INDICE!A1" display="Volver al índice" xr:uid="{00000000-0004-0000-0900-000000000000}"/>
  </hyperlinks>
  <printOptions headings="1" gridLines="1"/>
  <pageMargins left="0.70866141732283472" right="0.70866141732283472" top="0.74803149606299213" bottom="0.74803149606299213" header="0.31496062992125984" footer="0.31496062992125984"/>
  <pageSetup paperSize="9" scale="62" orientation="landscape" r:id="rId1"/>
  <drawing r:id="rId2"/>
  <tableParts count="1">
    <tablePart r:id="rId3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4"/>
    <pageSetUpPr fitToPage="1"/>
  </sheetPr>
  <dimension ref="A1:J135"/>
  <sheetViews>
    <sheetView showGridLines="0" showRowColHeaders="0" zoomScale="90" zoomScaleNormal="90" workbookViewId="0">
      <pane xSplit="1" ySplit="4" topLeftCell="B5" activePane="bottomRight" state="frozen"/>
      <selection activeCell="L10" sqref="L10"/>
      <selection pane="topRight" activeCell="L10" sqref="L10"/>
      <selection pane="bottomLeft" activeCell="L10" sqref="L10"/>
      <selection pane="bottomRight" activeCell="A48" sqref="A5:A48"/>
    </sheetView>
  </sheetViews>
  <sheetFormatPr baseColWidth="10" defaultRowHeight="15" x14ac:dyDescent="0.25"/>
  <cols>
    <col min="1" max="1" width="60.7109375" customWidth="1"/>
    <col min="2" max="9" width="13.5703125" style="3" customWidth="1"/>
    <col min="10" max="10" width="13.5703125" customWidth="1"/>
  </cols>
  <sheetData>
    <row r="1" spans="1:10" ht="29.25" thickBot="1" x14ac:dyDescent="0.5">
      <c r="A1" s="1" t="s">
        <v>9</v>
      </c>
      <c r="H1" s="6" t="s">
        <v>30</v>
      </c>
      <c r="I1" s="12"/>
      <c r="J1" s="13"/>
    </row>
    <row r="2" spans="1:10" ht="6.95" customHeight="1" thickTop="1" x14ac:dyDescent="0.25"/>
    <row r="3" spans="1:10" x14ac:dyDescent="0.25">
      <c r="A3" s="24" t="s">
        <v>20</v>
      </c>
      <c r="B3" s="416" t="s">
        <v>42</v>
      </c>
      <c r="C3" s="417"/>
      <c r="D3" s="417"/>
      <c r="E3" s="419" t="s">
        <v>43</v>
      </c>
      <c r="F3" s="410"/>
      <c r="G3" s="414"/>
      <c r="H3" s="426" t="s">
        <v>44</v>
      </c>
      <c r="I3" s="403"/>
      <c r="J3" s="403"/>
    </row>
    <row r="4" spans="1:10" ht="30" x14ac:dyDescent="0.25">
      <c r="A4" s="14" t="s">
        <v>33</v>
      </c>
      <c r="B4" s="17" t="s">
        <v>39</v>
      </c>
      <c r="C4" s="18" t="s">
        <v>41</v>
      </c>
      <c r="D4" s="18" t="s">
        <v>40</v>
      </c>
      <c r="E4" s="30" t="s">
        <v>2</v>
      </c>
      <c r="F4" s="19" t="s">
        <v>4</v>
      </c>
      <c r="G4" s="19" t="s">
        <v>34</v>
      </c>
      <c r="H4" s="19" t="s">
        <v>37</v>
      </c>
      <c r="I4" s="18" t="s">
        <v>38</v>
      </c>
      <c r="J4" s="18" t="s">
        <v>5</v>
      </c>
    </row>
    <row r="5" spans="1:10" s="9" customFormat="1" ht="24.95" customHeight="1" x14ac:dyDescent="0.2">
      <c r="A5" s="388" t="s">
        <v>52</v>
      </c>
      <c r="B5" s="143">
        <v>362</v>
      </c>
      <c r="C5" s="149">
        <v>389</v>
      </c>
      <c r="D5" s="143">
        <v>236</v>
      </c>
      <c r="E5" s="143">
        <v>339</v>
      </c>
      <c r="F5" s="149">
        <v>449</v>
      </c>
      <c r="G5" s="326">
        <v>4</v>
      </c>
      <c r="H5" s="326">
        <v>454</v>
      </c>
      <c r="I5" s="326">
        <v>799</v>
      </c>
      <c r="J5" s="143">
        <v>322</v>
      </c>
    </row>
    <row r="6" spans="1:10" s="9" customFormat="1" ht="24.95" customHeight="1" x14ac:dyDescent="0.2">
      <c r="A6" s="388" t="s">
        <v>66</v>
      </c>
      <c r="B6" s="143">
        <v>375</v>
      </c>
      <c r="C6" s="149">
        <v>307</v>
      </c>
      <c r="D6" s="143">
        <v>365</v>
      </c>
      <c r="E6" s="143">
        <v>303</v>
      </c>
      <c r="F6" s="149">
        <v>107</v>
      </c>
      <c r="G6" s="326">
        <v>238</v>
      </c>
      <c r="H6" s="326">
        <v>437</v>
      </c>
      <c r="I6" s="326">
        <v>746</v>
      </c>
      <c r="J6" s="143">
        <v>498</v>
      </c>
    </row>
    <row r="7" spans="1:10" s="9" customFormat="1" ht="24.95" customHeight="1" x14ac:dyDescent="0.2">
      <c r="A7" s="388" t="s">
        <v>67</v>
      </c>
      <c r="B7" s="143">
        <v>344</v>
      </c>
      <c r="C7" s="149">
        <v>474</v>
      </c>
      <c r="D7" s="143">
        <v>465</v>
      </c>
      <c r="E7" s="143">
        <v>460</v>
      </c>
      <c r="F7" s="149">
        <v>139</v>
      </c>
      <c r="G7" s="326">
        <v>316</v>
      </c>
      <c r="H7" s="326">
        <v>673</v>
      </c>
      <c r="I7" s="326">
        <v>714</v>
      </c>
      <c r="J7" s="143">
        <v>984</v>
      </c>
    </row>
    <row r="8" spans="1:10" s="9" customFormat="1" ht="24.95" customHeight="1" x14ac:dyDescent="0.2">
      <c r="A8" s="388" t="s">
        <v>62</v>
      </c>
      <c r="B8" s="143">
        <v>399</v>
      </c>
      <c r="C8" s="149">
        <v>416</v>
      </c>
      <c r="D8" s="143">
        <v>45</v>
      </c>
      <c r="E8" s="143">
        <v>374</v>
      </c>
      <c r="F8" s="149">
        <v>31</v>
      </c>
      <c r="G8" s="326">
        <v>470</v>
      </c>
      <c r="H8" s="326">
        <v>380</v>
      </c>
      <c r="I8" s="326">
        <v>1245</v>
      </c>
      <c r="J8" s="143">
        <v>752</v>
      </c>
    </row>
    <row r="9" spans="1:10" s="9" customFormat="1" ht="24.95" customHeight="1" x14ac:dyDescent="0.2">
      <c r="A9" s="388" t="s">
        <v>68</v>
      </c>
      <c r="B9" s="143">
        <v>368</v>
      </c>
      <c r="C9" s="149">
        <v>473</v>
      </c>
      <c r="D9" s="143">
        <v>509</v>
      </c>
      <c r="E9" s="143">
        <v>412</v>
      </c>
      <c r="F9" s="149">
        <v>23</v>
      </c>
      <c r="G9" s="326">
        <v>891</v>
      </c>
      <c r="H9" s="326">
        <v>466</v>
      </c>
      <c r="I9" s="326">
        <v>983</v>
      </c>
      <c r="J9" s="143">
        <v>730</v>
      </c>
    </row>
    <row r="10" spans="1:10" s="9" customFormat="1" ht="24.95" customHeight="1" x14ac:dyDescent="0.2">
      <c r="A10" s="388" t="s">
        <v>69</v>
      </c>
      <c r="B10" s="143">
        <v>328</v>
      </c>
      <c r="C10" s="149">
        <v>502</v>
      </c>
      <c r="D10" s="143">
        <v>506</v>
      </c>
      <c r="E10" s="143">
        <v>474</v>
      </c>
      <c r="F10" s="149">
        <v>174</v>
      </c>
      <c r="G10" s="326">
        <v>348</v>
      </c>
      <c r="H10" s="326">
        <v>559</v>
      </c>
      <c r="I10" s="326">
        <v>837</v>
      </c>
      <c r="J10" s="143">
        <v>893</v>
      </c>
    </row>
    <row r="11" spans="1:10" s="9" customFormat="1" ht="24.95" customHeight="1" x14ac:dyDescent="0.2">
      <c r="A11" s="388" t="s">
        <v>70</v>
      </c>
      <c r="B11" s="143">
        <v>339</v>
      </c>
      <c r="C11" s="149">
        <v>478</v>
      </c>
      <c r="D11" s="143">
        <v>173</v>
      </c>
      <c r="E11" s="143">
        <v>470</v>
      </c>
      <c r="F11" s="149">
        <v>8</v>
      </c>
      <c r="G11" s="326">
        <v>444</v>
      </c>
      <c r="H11" s="326">
        <v>605</v>
      </c>
      <c r="I11" s="326">
        <v>642</v>
      </c>
      <c r="J11" s="143">
        <v>663</v>
      </c>
    </row>
    <row r="12" spans="1:10" s="9" customFormat="1" ht="24.95" customHeight="1" x14ac:dyDescent="0.2">
      <c r="A12" s="389" t="s">
        <v>71</v>
      </c>
      <c r="B12" s="143">
        <v>382</v>
      </c>
      <c r="C12" s="149">
        <v>604</v>
      </c>
      <c r="D12" s="143">
        <v>51</v>
      </c>
      <c r="E12" s="143">
        <v>593</v>
      </c>
      <c r="F12" s="149">
        <v>11</v>
      </c>
      <c r="G12" s="326">
        <v>451</v>
      </c>
      <c r="H12" s="326">
        <v>514</v>
      </c>
      <c r="I12" s="326">
        <v>716</v>
      </c>
      <c r="J12" s="143">
        <v>628</v>
      </c>
    </row>
    <row r="13" spans="1:10" s="9" customFormat="1" ht="24.95" customHeight="1" x14ac:dyDescent="0.2">
      <c r="A13" s="389" t="s">
        <v>79</v>
      </c>
      <c r="B13" s="143">
        <v>266</v>
      </c>
      <c r="C13" s="149">
        <v>290</v>
      </c>
      <c r="D13" s="143">
        <v>822</v>
      </c>
      <c r="E13" s="143">
        <v>256</v>
      </c>
      <c r="F13" s="149">
        <v>13</v>
      </c>
      <c r="G13" s="326">
        <v>275</v>
      </c>
      <c r="H13" s="326">
        <v>391</v>
      </c>
      <c r="I13" s="326">
        <v>472</v>
      </c>
      <c r="J13" s="143">
        <v>309</v>
      </c>
    </row>
    <row r="14" spans="1:10" s="9" customFormat="1" ht="24.95" customHeight="1" x14ac:dyDescent="0.2">
      <c r="A14" s="390" t="s">
        <v>51</v>
      </c>
      <c r="B14" s="40">
        <v>358</v>
      </c>
      <c r="C14" s="41">
        <v>458</v>
      </c>
      <c r="D14" s="143">
        <v>217</v>
      </c>
      <c r="E14" s="44">
        <v>444</v>
      </c>
      <c r="F14" s="149">
        <v>14</v>
      </c>
      <c r="G14" s="326">
        <v>324</v>
      </c>
      <c r="H14" s="326">
        <v>714</v>
      </c>
      <c r="I14" s="326">
        <v>610</v>
      </c>
      <c r="J14" s="143">
        <v>527</v>
      </c>
    </row>
    <row r="15" spans="1:10" s="9" customFormat="1" ht="24.95" customHeight="1" x14ac:dyDescent="0.2">
      <c r="A15" s="389" t="s">
        <v>89</v>
      </c>
      <c r="B15" s="40">
        <v>331</v>
      </c>
      <c r="C15" s="41">
        <v>372</v>
      </c>
      <c r="D15" s="143">
        <v>241</v>
      </c>
      <c r="E15" s="44">
        <v>339</v>
      </c>
      <c r="F15" s="149">
        <v>11</v>
      </c>
      <c r="G15" s="326">
        <v>108</v>
      </c>
      <c r="H15" s="326">
        <v>409</v>
      </c>
      <c r="I15" s="326">
        <v>305</v>
      </c>
      <c r="J15" s="143">
        <v>335</v>
      </c>
    </row>
    <row r="16" spans="1:10" s="9" customFormat="1" ht="24.95" customHeight="1" x14ac:dyDescent="0.2">
      <c r="A16" s="388" t="s">
        <v>53</v>
      </c>
      <c r="B16" s="143">
        <v>415</v>
      </c>
      <c r="C16" s="149">
        <v>355</v>
      </c>
      <c r="D16" s="143">
        <v>331</v>
      </c>
      <c r="E16" s="143">
        <v>316</v>
      </c>
      <c r="F16" s="149">
        <v>76</v>
      </c>
      <c r="G16" s="326">
        <v>617</v>
      </c>
      <c r="H16" s="326">
        <v>711</v>
      </c>
      <c r="I16" s="326">
        <v>1351</v>
      </c>
      <c r="J16" s="143">
        <v>615</v>
      </c>
    </row>
    <row r="17" spans="1:10" s="9" customFormat="1" ht="24.95" customHeight="1" x14ac:dyDescent="0.2">
      <c r="A17" s="388" t="s">
        <v>54</v>
      </c>
      <c r="B17" s="157">
        <v>387</v>
      </c>
      <c r="C17" s="156">
        <v>318</v>
      </c>
      <c r="D17" s="157">
        <v>382</v>
      </c>
      <c r="E17" s="157">
        <v>301</v>
      </c>
      <c r="F17" s="156">
        <v>18</v>
      </c>
      <c r="G17" s="384">
        <v>902</v>
      </c>
      <c r="H17" s="384">
        <v>736</v>
      </c>
      <c r="I17" s="384">
        <v>1223</v>
      </c>
      <c r="J17" s="157">
        <v>2108</v>
      </c>
    </row>
    <row r="18" spans="1:10" s="9" customFormat="1" ht="24.95" customHeight="1" x14ac:dyDescent="0.2">
      <c r="A18" s="391" t="s">
        <v>55</v>
      </c>
      <c r="B18" s="143">
        <v>435</v>
      </c>
      <c r="C18" s="149">
        <v>502</v>
      </c>
      <c r="D18" s="143">
        <v>115</v>
      </c>
      <c r="E18" s="143">
        <v>449</v>
      </c>
      <c r="F18" s="149">
        <v>796</v>
      </c>
      <c r="G18" s="326">
        <v>0</v>
      </c>
      <c r="H18" s="326">
        <v>826</v>
      </c>
      <c r="I18" s="326">
        <v>1434</v>
      </c>
      <c r="J18" s="143">
        <v>472</v>
      </c>
    </row>
    <row r="19" spans="1:10" s="9" customFormat="1" ht="24.95" customHeight="1" x14ac:dyDescent="0.2">
      <c r="A19" s="392" t="s">
        <v>56</v>
      </c>
      <c r="B19" s="157">
        <v>352</v>
      </c>
      <c r="C19" s="156">
        <v>332</v>
      </c>
      <c r="D19" s="157">
        <v>66</v>
      </c>
      <c r="E19" s="386">
        <v>323</v>
      </c>
      <c r="F19" s="156">
        <v>227</v>
      </c>
      <c r="G19" s="384">
        <v>399</v>
      </c>
      <c r="H19" s="384">
        <v>784</v>
      </c>
      <c r="I19" s="384">
        <v>802</v>
      </c>
      <c r="J19" s="157">
        <v>1188</v>
      </c>
    </row>
    <row r="20" spans="1:10" s="9" customFormat="1" ht="24.95" customHeight="1" x14ac:dyDescent="0.2">
      <c r="A20" s="391" t="s">
        <v>72</v>
      </c>
      <c r="B20" s="157">
        <v>370</v>
      </c>
      <c r="C20" s="384">
        <v>382</v>
      </c>
      <c r="D20" s="157">
        <v>33</v>
      </c>
      <c r="E20" s="157">
        <v>342</v>
      </c>
      <c r="F20" s="385">
        <v>400</v>
      </c>
      <c r="G20" s="384">
        <v>11</v>
      </c>
      <c r="H20" s="384">
        <v>631</v>
      </c>
      <c r="I20" s="384">
        <v>791</v>
      </c>
      <c r="J20" s="157">
        <v>845</v>
      </c>
    </row>
    <row r="21" spans="1:10" ht="24.95" customHeight="1" x14ac:dyDescent="0.25">
      <c r="A21" s="391" t="s">
        <v>73</v>
      </c>
      <c r="B21" s="157">
        <v>367</v>
      </c>
      <c r="C21" s="156">
        <v>391</v>
      </c>
      <c r="D21" s="157">
        <v>207</v>
      </c>
      <c r="E21" s="157">
        <v>349</v>
      </c>
      <c r="F21" s="385">
        <v>24</v>
      </c>
      <c r="G21" s="384">
        <v>385</v>
      </c>
      <c r="H21" s="384">
        <v>609</v>
      </c>
      <c r="I21" s="384">
        <v>898</v>
      </c>
      <c r="J21" s="157">
        <v>1245</v>
      </c>
    </row>
    <row r="22" spans="1:10" ht="24.95" customHeight="1" x14ac:dyDescent="0.25">
      <c r="A22" s="391" t="s">
        <v>74</v>
      </c>
      <c r="B22" s="157">
        <v>375</v>
      </c>
      <c r="C22" s="156">
        <v>321</v>
      </c>
      <c r="D22" s="157">
        <v>179</v>
      </c>
      <c r="E22" s="157">
        <v>302</v>
      </c>
      <c r="F22" s="385">
        <v>413</v>
      </c>
      <c r="G22" s="384">
        <v>1</v>
      </c>
      <c r="H22" s="384">
        <v>570</v>
      </c>
      <c r="I22" s="384">
        <v>743</v>
      </c>
      <c r="J22" s="157">
        <v>793</v>
      </c>
    </row>
    <row r="23" spans="1:10" ht="24.95" customHeight="1" x14ac:dyDescent="0.25">
      <c r="A23" s="391" t="s">
        <v>84</v>
      </c>
      <c r="B23" s="157">
        <v>308</v>
      </c>
      <c r="C23" s="156">
        <v>281</v>
      </c>
      <c r="D23" s="157">
        <v>92</v>
      </c>
      <c r="E23" s="157">
        <v>281</v>
      </c>
      <c r="F23" s="385">
        <v>375</v>
      </c>
      <c r="G23" s="384">
        <v>46</v>
      </c>
      <c r="H23" s="384">
        <v>522</v>
      </c>
      <c r="I23" s="384">
        <v>841</v>
      </c>
      <c r="J23" s="157">
        <v>620</v>
      </c>
    </row>
    <row r="24" spans="1:10" ht="24.95" customHeight="1" x14ac:dyDescent="0.25">
      <c r="A24" s="391" t="s">
        <v>57</v>
      </c>
      <c r="B24" s="157">
        <v>415</v>
      </c>
      <c r="C24" s="156">
        <v>382</v>
      </c>
      <c r="D24" s="157">
        <v>318</v>
      </c>
      <c r="E24" s="157">
        <v>329</v>
      </c>
      <c r="F24" s="385">
        <v>108</v>
      </c>
      <c r="G24" s="384">
        <v>1302</v>
      </c>
      <c r="H24" s="384">
        <v>812</v>
      </c>
      <c r="I24" s="384">
        <v>1422</v>
      </c>
      <c r="J24" s="157">
        <v>1552</v>
      </c>
    </row>
    <row r="25" spans="1:10" ht="24.95" customHeight="1" x14ac:dyDescent="0.25">
      <c r="A25" s="391" t="s">
        <v>58</v>
      </c>
      <c r="B25" s="157">
        <v>424</v>
      </c>
      <c r="C25" s="156">
        <v>358</v>
      </c>
      <c r="D25" s="157">
        <v>1141</v>
      </c>
      <c r="E25" s="157">
        <v>330</v>
      </c>
      <c r="F25" s="385">
        <v>13</v>
      </c>
      <c r="G25" s="384">
        <v>252</v>
      </c>
      <c r="H25" s="384">
        <v>635</v>
      </c>
      <c r="I25" s="384">
        <v>300</v>
      </c>
      <c r="J25" s="157">
        <v>1990</v>
      </c>
    </row>
    <row r="26" spans="1:10" ht="24.95" customHeight="1" x14ac:dyDescent="0.25">
      <c r="A26" s="391" t="s">
        <v>75</v>
      </c>
      <c r="B26" s="157">
        <v>334</v>
      </c>
      <c r="C26" s="156">
        <v>443</v>
      </c>
      <c r="D26" s="157">
        <v>285</v>
      </c>
      <c r="E26" s="157">
        <v>398</v>
      </c>
      <c r="F26" s="385">
        <v>39</v>
      </c>
      <c r="G26" s="384">
        <v>771</v>
      </c>
      <c r="H26" s="384">
        <v>1008</v>
      </c>
      <c r="I26" s="384">
        <v>772</v>
      </c>
      <c r="J26" s="157">
        <v>1805</v>
      </c>
    </row>
    <row r="27" spans="1:10" ht="24.95" customHeight="1" x14ac:dyDescent="0.25">
      <c r="A27" s="391" t="s">
        <v>451</v>
      </c>
      <c r="B27" s="326">
        <v>488</v>
      </c>
      <c r="C27" s="149">
        <v>476</v>
      </c>
      <c r="D27" s="143">
        <v>600</v>
      </c>
      <c r="E27" s="143">
        <v>473</v>
      </c>
      <c r="F27" s="161">
        <v>26</v>
      </c>
      <c r="G27" s="326">
        <v>452</v>
      </c>
      <c r="H27" s="143">
        <v>3</v>
      </c>
      <c r="I27" s="326">
        <v>623</v>
      </c>
      <c r="J27" s="143">
        <v>896</v>
      </c>
    </row>
    <row r="28" spans="1:10" ht="24.95" customHeight="1" x14ac:dyDescent="0.25">
      <c r="A28" s="391" t="s">
        <v>452</v>
      </c>
      <c r="B28" s="326">
        <v>465</v>
      </c>
      <c r="C28" s="149">
        <v>503</v>
      </c>
      <c r="D28" s="143">
        <v>561</v>
      </c>
      <c r="E28" s="143">
        <v>345</v>
      </c>
      <c r="F28" s="161">
        <v>43</v>
      </c>
      <c r="G28" s="326">
        <v>492</v>
      </c>
      <c r="H28" s="143">
        <v>0</v>
      </c>
      <c r="I28" s="326">
        <v>712</v>
      </c>
      <c r="J28" s="143">
        <v>553</v>
      </c>
    </row>
    <row r="29" spans="1:10" ht="24.95" customHeight="1" x14ac:dyDescent="0.25">
      <c r="A29" s="391" t="s">
        <v>453</v>
      </c>
      <c r="B29" s="326">
        <v>527</v>
      </c>
      <c r="C29" s="149">
        <v>462</v>
      </c>
      <c r="D29" s="143">
        <v>429</v>
      </c>
      <c r="E29" s="44">
        <v>468</v>
      </c>
      <c r="F29" s="161">
        <v>26</v>
      </c>
      <c r="G29" s="326">
        <v>626</v>
      </c>
      <c r="H29" s="143">
        <v>0</v>
      </c>
      <c r="I29" s="326">
        <v>885</v>
      </c>
      <c r="J29" s="143">
        <v>635</v>
      </c>
    </row>
    <row r="30" spans="1:10" ht="24.95" customHeight="1" x14ac:dyDescent="0.25">
      <c r="A30" s="391" t="s">
        <v>454</v>
      </c>
      <c r="B30" s="326">
        <v>370</v>
      </c>
      <c r="C30" s="149">
        <v>448</v>
      </c>
      <c r="D30" s="143">
        <v>455</v>
      </c>
      <c r="E30" s="44">
        <v>407</v>
      </c>
      <c r="F30" s="161">
        <v>38</v>
      </c>
      <c r="G30" s="326">
        <v>582</v>
      </c>
      <c r="H30" s="143">
        <v>0</v>
      </c>
      <c r="I30" s="326">
        <v>817</v>
      </c>
      <c r="J30" s="143">
        <v>1085</v>
      </c>
    </row>
    <row r="31" spans="1:10" ht="24.95" customHeight="1" x14ac:dyDescent="0.25">
      <c r="A31" s="391" t="s">
        <v>76</v>
      </c>
      <c r="B31" s="157">
        <v>323</v>
      </c>
      <c r="C31" s="156">
        <v>322</v>
      </c>
      <c r="D31" s="157">
        <v>34</v>
      </c>
      <c r="E31" s="387">
        <v>299</v>
      </c>
      <c r="F31" s="385">
        <v>26</v>
      </c>
      <c r="G31" s="384">
        <v>460</v>
      </c>
      <c r="H31" s="384">
        <v>516</v>
      </c>
      <c r="I31" s="384">
        <v>821</v>
      </c>
      <c r="J31" s="157">
        <v>1160</v>
      </c>
    </row>
    <row r="32" spans="1:10" ht="24.95" customHeight="1" x14ac:dyDescent="0.25">
      <c r="A32" s="391" t="s">
        <v>59</v>
      </c>
      <c r="B32" s="157">
        <v>402</v>
      </c>
      <c r="C32" s="156">
        <v>517</v>
      </c>
      <c r="D32" s="157">
        <v>389</v>
      </c>
      <c r="E32" s="387">
        <v>402</v>
      </c>
      <c r="F32" s="385">
        <v>32</v>
      </c>
      <c r="G32" s="384">
        <v>971</v>
      </c>
      <c r="H32" s="384">
        <v>1261</v>
      </c>
      <c r="I32" s="384">
        <v>1334</v>
      </c>
      <c r="J32" s="157">
        <v>2430</v>
      </c>
    </row>
    <row r="33" spans="1:10" ht="24.95" customHeight="1" x14ac:dyDescent="0.25">
      <c r="A33" s="391" t="s">
        <v>455</v>
      </c>
      <c r="B33" s="167">
        <v>621</v>
      </c>
      <c r="C33" s="149">
        <v>632</v>
      </c>
      <c r="D33" s="143">
        <v>609</v>
      </c>
      <c r="E33" s="173">
        <v>536</v>
      </c>
      <c r="F33" s="161">
        <v>49</v>
      </c>
      <c r="G33" s="326">
        <v>0</v>
      </c>
      <c r="H33" s="143">
        <v>0</v>
      </c>
      <c r="I33" s="326">
        <v>0</v>
      </c>
      <c r="J33" s="143">
        <v>0</v>
      </c>
    </row>
    <row r="34" spans="1:10" ht="24.95" customHeight="1" x14ac:dyDescent="0.25">
      <c r="A34" s="391" t="s">
        <v>456</v>
      </c>
      <c r="B34" s="165">
        <v>641</v>
      </c>
      <c r="C34" s="149">
        <v>677</v>
      </c>
      <c r="D34" s="143">
        <v>682</v>
      </c>
      <c r="E34" s="173">
        <v>580</v>
      </c>
      <c r="F34" s="161">
        <v>33</v>
      </c>
      <c r="G34" s="326">
        <v>0</v>
      </c>
      <c r="H34" s="143">
        <v>0</v>
      </c>
      <c r="I34" s="326">
        <v>0</v>
      </c>
      <c r="J34" s="143">
        <v>0</v>
      </c>
    </row>
    <row r="35" spans="1:10" ht="24.95" customHeight="1" x14ac:dyDescent="0.25">
      <c r="A35" s="391" t="s">
        <v>457</v>
      </c>
      <c r="B35" s="165">
        <v>659</v>
      </c>
      <c r="C35" s="149">
        <v>618</v>
      </c>
      <c r="D35" s="143">
        <v>581</v>
      </c>
      <c r="E35" s="173">
        <v>538</v>
      </c>
      <c r="F35" s="161">
        <v>37</v>
      </c>
      <c r="G35" s="326">
        <v>14</v>
      </c>
      <c r="H35" s="143">
        <v>0</v>
      </c>
      <c r="I35" s="326">
        <v>0</v>
      </c>
      <c r="J35" s="143">
        <v>0</v>
      </c>
    </row>
    <row r="36" spans="1:10" ht="24.95" customHeight="1" x14ac:dyDescent="0.25">
      <c r="A36" s="393" t="s">
        <v>458</v>
      </c>
      <c r="B36" s="165">
        <v>559</v>
      </c>
      <c r="C36" s="149">
        <v>604</v>
      </c>
      <c r="D36" s="143">
        <v>675</v>
      </c>
      <c r="E36" s="173">
        <v>523</v>
      </c>
      <c r="F36" s="161">
        <v>34</v>
      </c>
      <c r="G36" s="326">
        <v>0</v>
      </c>
      <c r="H36" s="143">
        <v>0</v>
      </c>
      <c r="I36" s="326">
        <v>0</v>
      </c>
      <c r="J36" s="143">
        <v>0</v>
      </c>
    </row>
    <row r="37" spans="1:10" ht="24.95" customHeight="1" x14ac:dyDescent="0.25">
      <c r="A37" s="393" t="s">
        <v>459</v>
      </c>
      <c r="B37" s="165">
        <v>635</v>
      </c>
      <c r="C37" s="149">
        <v>536</v>
      </c>
      <c r="D37" s="143">
        <v>651</v>
      </c>
      <c r="E37" s="173">
        <v>492</v>
      </c>
      <c r="F37" s="161">
        <v>38</v>
      </c>
      <c r="G37" s="326">
        <v>0</v>
      </c>
      <c r="H37" s="143">
        <v>0</v>
      </c>
      <c r="I37" s="326">
        <v>0</v>
      </c>
      <c r="J37" s="143">
        <v>0</v>
      </c>
    </row>
    <row r="38" spans="1:10" ht="24.95" customHeight="1" x14ac:dyDescent="0.25">
      <c r="A38" s="393" t="s">
        <v>460</v>
      </c>
      <c r="B38" s="165">
        <v>606</v>
      </c>
      <c r="C38" s="149">
        <v>521</v>
      </c>
      <c r="D38" s="143">
        <v>597</v>
      </c>
      <c r="E38" s="173">
        <v>446</v>
      </c>
      <c r="F38" s="161">
        <v>26</v>
      </c>
      <c r="G38" s="326">
        <v>0</v>
      </c>
      <c r="H38" s="143">
        <v>0</v>
      </c>
      <c r="I38" s="326">
        <v>0</v>
      </c>
      <c r="J38" s="143">
        <v>0</v>
      </c>
    </row>
    <row r="39" spans="1:10" ht="24.95" customHeight="1" x14ac:dyDescent="0.25">
      <c r="A39" s="393" t="s">
        <v>461</v>
      </c>
      <c r="B39" s="165">
        <v>567</v>
      </c>
      <c r="C39" s="149">
        <v>522</v>
      </c>
      <c r="D39" s="143">
        <v>501</v>
      </c>
      <c r="E39" s="173">
        <v>483</v>
      </c>
      <c r="F39" s="161">
        <v>39</v>
      </c>
      <c r="G39" s="326">
        <v>0</v>
      </c>
      <c r="H39" s="143">
        <v>0</v>
      </c>
      <c r="I39" s="326">
        <v>0</v>
      </c>
      <c r="J39" s="143">
        <v>0</v>
      </c>
    </row>
    <row r="40" spans="1:10" ht="24.95" customHeight="1" x14ac:dyDescent="0.25">
      <c r="A40" s="393" t="s">
        <v>462</v>
      </c>
      <c r="B40" s="165">
        <v>605</v>
      </c>
      <c r="C40" s="149">
        <v>592</v>
      </c>
      <c r="D40" s="143">
        <v>944</v>
      </c>
      <c r="E40" s="173">
        <v>547</v>
      </c>
      <c r="F40" s="161">
        <v>37</v>
      </c>
      <c r="G40" s="326">
        <v>0</v>
      </c>
      <c r="H40" s="143">
        <v>0</v>
      </c>
      <c r="I40" s="326">
        <v>0</v>
      </c>
      <c r="J40" s="143">
        <v>0</v>
      </c>
    </row>
    <row r="41" spans="1:10" ht="24.95" customHeight="1" x14ac:dyDescent="0.25">
      <c r="A41" s="393" t="s">
        <v>463</v>
      </c>
      <c r="B41" s="165">
        <v>631</v>
      </c>
      <c r="C41" s="149">
        <v>565</v>
      </c>
      <c r="D41" s="143">
        <v>439</v>
      </c>
      <c r="E41" s="173">
        <v>477</v>
      </c>
      <c r="F41" s="161">
        <v>32</v>
      </c>
      <c r="G41" s="326">
        <v>0</v>
      </c>
      <c r="H41" s="143">
        <v>0</v>
      </c>
      <c r="I41" s="326">
        <v>0</v>
      </c>
      <c r="J41" s="143">
        <v>0</v>
      </c>
    </row>
    <row r="42" spans="1:10" ht="24.95" customHeight="1" x14ac:dyDescent="0.25">
      <c r="A42" s="393" t="s">
        <v>464</v>
      </c>
      <c r="B42" s="165">
        <v>623</v>
      </c>
      <c r="C42" s="149">
        <v>679</v>
      </c>
      <c r="D42" s="143">
        <v>502</v>
      </c>
      <c r="E42" s="173">
        <v>561</v>
      </c>
      <c r="F42" s="161">
        <v>46</v>
      </c>
      <c r="G42" s="326">
        <v>0</v>
      </c>
      <c r="H42" s="143">
        <v>0</v>
      </c>
      <c r="I42" s="326">
        <v>0</v>
      </c>
      <c r="J42" s="143">
        <v>0</v>
      </c>
    </row>
    <row r="43" spans="1:10" ht="24.95" customHeight="1" x14ac:dyDescent="0.25">
      <c r="A43" s="393" t="s">
        <v>465</v>
      </c>
      <c r="B43" s="165">
        <v>613</v>
      </c>
      <c r="C43" s="149">
        <v>560</v>
      </c>
      <c r="D43" s="143">
        <v>671</v>
      </c>
      <c r="E43" s="173">
        <v>498</v>
      </c>
      <c r="F43" s="161">
        <v>16</v>
      </c>
      <c r="G43" s="326">
        <v>0</v>
      </c>
      <c r="H43" s="143">
        <v>0</v>
      </c>
      <c r="I43" s="326">
        <v>0</v>
      </c>
      <c r="J43" s="143">
        <v>0</v>
      </c>
    </row>
    <row r="44" spans="1:10" ht="24.95" customHeight="1" x14ac:dyDescent="0.25">
      <c r="A44" s="393" t="s">
        <v>466</v>
      </c>
      <c r="B44" s="165">
        <v>630</v>
      </c>
      <c r="C44" s="149">
        <v>538</v>
      </c>
      <c r="D44" s="143">
        <v>579</v>
      </c>
      <c r="E44" s="173">
        <v>499</v>
      </c>
      <c r="F44" s="161">
        <v>41</v>
      </c>
      <c r="G44" s="326">
        <v>19</v>
      </c>
      <c r="H44" s="143">
        <v>0</v>
      </c>
      <c r="I44" s="326">
        <v>282</v>
      </c>
      <c r="J44" s="143">
        <v>91</v>
      </c>
    </row>
    <row r="45" spans="1:10" ht="24.95" customHeight="1" x14ac:dyDescent="0.25">
      <c r="A45" s="393" t="s">
        <v>467</v>
      </c>
      <c r="B45" s="326">
        <v>740</v>
      </c>
      <c r="C45" s="326">
        <v>689</v>
      </c>
      <c r="D45" s="326">
        <v>723</v>
      </c>
      <c r="E45" s="360">
        <v>498</v>
      </c>
      <c r="F45" s="326">
        <v>142</v>
      </c>
      <c r="G45" s="326">
        <v>0</v>
      </c>
      <c r="H45" s="326">
        <v>0</v>
      </c>
      <c r="I45" s="326">
        <v>92</v>
      </c>
      <c r="J45" s="326">
        <v>138</v>
      </c>
    </row>
    <row r="46" spans="1:10" ht="24.95" customHeight="1" x14ac:dyDescent="0.25">
      <c r="A46" s="393" t="s">
        <v>468</v>
      </c>
      <c r="B46" s="145">
        <v>672</v>
      </c>
      <c r="C46" s="161">
        <v>680</v>
      </c>
      <c r="D46" s="143">
        <v>544</v>
      </c>
      <c r="E46" s="44">
        <v>549</v>
      </c>
      <c r="F46" s="326">
        <v>59</v>
      </c>
      <c r="G46" s="326">
        <v>40</v>
      </c>
      <c r="H46" s="326">
        <v>0</v>
      </c>
      <c r="I46" s="326">
        <v>50</v>
      </c>
      <c r="J46" s="143">
        <v>25</v>
      </c>
    </row>
    <row r="47" spans="1:10" ht="24.95" customHeight="1" x14ac:dyDescent="0.25">
      <c r="A47" s="393" t="s">
        <v>469</v>
      </c>
      <c r="B47" s="145">
        <v>597</v>
      </c>
      <c r="C47" s="161">
        <v>623</v>
      </c>
      <c r="D47" s="143">
        <v>519</v>
      </c>
      <c r="E47" s="173">
        <v>594</v>
      </c>
      <c r="F47" s="326">
        <v>27</v>
      </c>
      <c r="G47" s="326">
        <v>0</v>
      </c>
      <c r="H47" s="326">
        <v>0</v>
      </c>
      <c r="I47" s="326">
        <v>0</v>
      </c>
      <c r="J47" s="143">
        <v>0</v>
      </c>
    </row>
    <row r="48" spans="1:10" ht="24.95" customHeight="1" x14ac:dyDescent="0.25">
      <c r="A48" s="393" t="s">
        <v>470</v>
      </c>
      <c r="B48" s="336">
        <v>691</v>
      </c>
      <c r="C48" s="326">
        <v>434</v>
      </c>
      <c r="D48" s="326">
        <v>614</v>
      </c>
      <c r="E48" s="336">
        <v>393</v>
      </c>
      <c r="F48" s="326">
        <v>28</v>
      </c>
      <c r="G48" s="326">
        <v>13</v>
      </c>
      <c r="H48" s="326">
        <v>0</v>
      </c>
      <c r="I48" s="326">
        <v>0</v>
      </c>
      <c r="J48" s="333">
        <v>0</v>
      </c>
    </row>
    <row r="49" spans="1:10" ht="24.95" customHeight="1" x14ac:dyDescent="0.25">
      <c r="A49" s="47" t="s">
        <v>88</v>
      </c>
      <c r="B49" s="336"/>
      <c r="C49" s="326"/>
      <c r="D49" s="333"/>
      <c r="E49" s="336" t="s">
        <v>87</v>
      </c>
      <c r="F49" s="326">
        <v>742</v>
      </c>
      <c r="G49" s="326">
        <v>1</v>
      </c>
      <c r="H49" s="326">
        <v>2827</v>
      </c>
      <c r="I49" s="326">
        <v>1428</v>
      </c>
      <c r="J49" s="333">
        <v>3699</v>
      </c>
    </row>
    <row r="50" spans="1:10" ht="24.95" customHeight="1" x14ac:dyDescent="0.25">
      <c r="A50" s="47" t="s">
        <v>60</v>
      </c>
      <c r="B50" s="145"/>
      <c r="C50" s="326"/>
      <c r="D50" s="143"/>
      <c r="E50" s="173" t="s">
        <v>87</v>
      </c>
      <c r="F50" s="166">
        <v>3334</v>
      </c>
      <c r="G50" s="326">
        <v>0</v>
      </c>
      <c r="H50" s="143">
        <v>3484</v>
      </c>
      <c r="I50" s="326">
        <v>7477</v>
      </c>
      <c r="J50" s="143">
        <v>3340</v>
      </c>
    </row>
    <row r="51" spans="1:10" ht="24.95" customHeight="1" x14ac:dyDescent="0.25">
      <c r="A51" s="47" t="s">
        <v>63</v>
      </c>
      <c r="B51" s="145"/>
      <c r="C51" s="326"/>
      <c r="D51" s="143"/>
      <c r="E51" s="173" t="s">
        <v>87</v>
      </c>
      <c r="F51" s="166">
        <v>6223</v>
      </c>
      <c r="G51" s="326">
        <v>0</v>
      </c>
      <c r="H51" s="143">
        <v>3289</v>
      </c>
      <c r="I51" s="326">
        <v>6267</v>
      </c>
      <c r="J51" s="143">
        <v>2041</v>
      </c>
    </row>
    <row r="52" spans="1:10" ht="24.95" customHeight="1" x14ac:dyDescent="0.25">
      <c r="A52" s="47" t="s">
        <v>64</v>
      </c>
      <c r="B52" s="145"/>
      <c r="C52" s="326"/>
      <c r="D52" s="143"/>
      <c r="E52" s="173" t="s">
        <v>87</v>
      </c>
      <c r="F52" s="166">
        <v>3263</v>
      </c>
      <c r="G52" s="326">
        <v>15</v>
      </c>
      <c r="H52" s="143">
        <v>3197</v>
      </c>
      <c r="I52" s="326">
        <v>7551</v>
      </c>
      <c r="J52" s="143">
        <v>3408</v>
      </c>
    </row>
    <row r="53" spans="1:10" ht="24.95" customHeight="1" thickBot="1" x14ac:dyDescent="0.3">
      <c r="A53" s="47" t="s">
        <v>65</v>
      </c>
      <c r="B53" s="145"/>
      <c r="C53" s="326"/>
      <c r="D53" s="143"/>
      <c r="E53" s="175" t="s">
        <v>87</v>
      </c>
      <c r="F53" s="176">
        <v>2732</v>
      </c>
      <c r="G53" s="326">
        <v>0</v>
      </c>
      <c r="H53" s="143">
        <v>3619</v>
      </c>
      <c r="I53" s="326">
        <v>6182</v>
      </c>
      <c r="J53" s="143">
        <v>2735</v>
      </c>
    </row>
    <row r="54" spans="1:10" ht="15.75" thickTop="1" x14ac:dyDescent="0.25">
      <c r="A54" s="129" t="s">
        <v>3</v>
      </c>
      <c r="B54" s="92">
        <f>SUBTOTAL(109,B5:B53)</f>
        <v>20699</v>
      </c>
      <c r="C54" s="93">
        <f>SUBTOTAL(109,C5:C53)</f>
        <v>21026</v>
      </c>
      <c r="D54" s="93">
        <f t="shared" ref="D54" si="0">SUM(D5:D53)</f>
        <v>19078</v>
      </c>
      <c r="E54" s="172">
        <f>SUM(E5:E53)</f>
        <v>18792</v>
      </c>
      <c r="F54" s="168">
        <f>SUBTOTAL(109,F5:F53)</f>
        <v>20638</v>
      </c>
      <c r="G54" s="174">
        <f>SUBTOTAL(109,G5:G53)</f>
        <v>12240</v>
      </c>
      <c r="H54" s="170">
        <f>SUBTOTAL(109,H5:H53)</f>
        <v>31642</v>
      </c>
      <c r="I54" s="171">
        <f>SUBTOTAL(109,I5:I53)</f>
        <v>53167</v>
      </c>
      <c r="J54" s="171">
        <f>SUBTOTAL(109,J5:J53)</f>
        <v>42110</v>
      </c>
    </row>
    <row r="56" spans="1:10" x14ac:dyDescent="0.25">
      <c r="A56" s="9"/>
      <c r="B56" s="10"/>
      <c r="C56" s="10"/>
      <c r="D56" s="10"/>
      <c r="E56" s="10"/>
      <c r="F56" s="10"/>
      <c r="G56" s="10"/>
      <c r="H56" s="10"/>
      <c r="I56" s="10"/>
      <c r="J56" s="9"/>
    </row>
    <row r="57" spans="1:10" x14ac:dyDescent="0.25">
      <c r="A57" s="9"/>
      <c r="B57" s="10"/>
      <c r="C57" s="10"/>
      <c r="D57" s="10"/>
      <c r="E57" s="10"/>
      <c r="F57" s="10"/>
      <c r="G57" s="10"/>
      <c r="H57" s="10"/>
      <c r="I57" s="10"/>
      <c r="J57" s="9"/>
    </row>
    <row r="58" spans="1:10" x14ac:dyDescent="0.25">
      <c r="A58" s="9"/>
      <c r="B58" s="10"/>
      <c r="C58" s="10"/>
      <c r="D58" s="10"/>
      <c r="E58" s="10"/>
      <c r="F58" s="10"/>
      <c r="G58" s="10"/>
      <c r="H58" s="10"/>
      <c r="I58" s="10"/>
      <c r="J58" s="9"/>
    </row>
    <row r="59" spans="1:10" x14ac:dyDescent="0.25">
      <c r="A59" s="9"/>
      <c r="B59" s="10"/>
      <c r="C59" s="10"/>
      <c r="D59" s="10"/>
      <c r="E59" s="10"/>
      <c r="F59" s="10"/>
      <c r="G59" s="10"/>
      <c r="H59" s="10"/>
    </row>
    <row r="60" spans="1:10" x14ac:dyDescent="0.25">
      <c r="A60" s="9"/>
      <c r="B60" s="10"/>
      <c r="C60" s="10"/>
      <c r="D60" s="10"/>
      <c r="E60" s="10"/>
      <c r="F60" s="10"/>
      <c r="G60" s="10"/>
      <c r="H60" s="10"/>
    </row>
    <row r="61" spans="1:10" x14ac:dyDescent="0.25">
      <c r="A61" s="9"/>
      <c r="B61" s="10"/>
      <c r="C61" s="10"/>
      <c r="D61" s="10"/>
      <c r="E61" s="10"/>
      <c r="F61" s="10"/>
      <c r="G61" s="10"/>
      <c r="H61" s="10"/>
    </row>
    <row r="62" spans="1:10" x14ac:dyDescent="0.25">
      <c r="A62" s="9"/>
      <c r="B62" s="10"/>
      <c r="C62" s="10"/>
      <c r="D62" s="10"/>
      <c r="E62" s="10"/>
      <c r="F62" s="10"/>
      <c r="G62" s="10"/>
      <c r="H62" s="10"/>
    </row>
    <row r="63" spans="1:10" x14ac:dyDescent="0.25">
      <c r="A63" s="9"/>
      <c r="B63" s="10"/>
      <c r="C63" s="10"/>
      <c r="D63" s="10"/>
      <c r="E63" s="10"/>
      <c r="F63" s="10"/>
      <c r="G63" s="10"/>
      <c r="H63" s="10"/>
    </row>
    <row r="64" spans="1:10" x14ac:dyDescent="0.25">
      <c r="A64" s="9"/>
      <c r="B64" s="10"/>
      <c r="C64" s="10"/>
      <c r="D64" s="10"/>
      <c r="E64" s="10"/>
      <c r="F64" s="10"/>
      <c r="G64" s="10"/>
      <c r="H64" s="10"/>
    </row>
    <row r="65" spans="1:8" ht="26.25" x14ac:dyDescent="0.4">
      <c r="A65" s="26" t="s">
        <v>9</v>
      </c>
      <c r="B65" s="10"/>
      <c r="C65" s="10"/>
      <c r="D65" s="10"/>
      <c r="E65" s="10"/>
      <c r="F65" s="10"/>
      <c r="G65" s="10"/>
      <c r="H65" s="10"/>
    </row>
    <row r="66" spans="1:8" ht="21" x14ac:dyDescent="0.35">
      <c r="A66" s="27" t="s">
        <v>46</v>
      </c>
      <c r="B66" s="10"/>
      <c r="C66" s="10"/>
      <c r="D66" s="10"/>
      <c r="E66" s="10"/>
      <c r="F66" s="10"/>
      <c r="G66" s="10"/>
      <c r="H66" s="10"/>
    </row>
    <row r="67" spans="1:8" ht="19.5" x14ac:dyDescent="0.3">
      <c r="A67" s="25"/>
      <c r="B67" s="10"/>
      <c r="C67" s="10"/>
      <c r="D67" s="10"/>
      <c r="E67" s="10"/>
      <c r="F67" s="10"/>
      <c r="G67" s="10"/>
      <c r="H67" s="10"/>
    </row>
    <row r="68" spans="1:8" x14ac:dyDescent="0.25">
      <c r="A68" s="405"/>
      <c r="B68" s="10"/>
      <c r="C68" s="10"/>
      <c r="D68" s="10"/>
      <c r="E68" s="10"/>
      <c r="F68" s="10"/>
      <c r="G68" s="10"/>
      <c r="H68" s="10"/>
    </row>
    <row r="69" spans="1:8" x14ac:dyDescent="0.25">
      <c r="A69" s="405"/>
      <c r="B69" s="10"/>
      <c r="C69" s="10"/>
      <c r="D69" s="10"/>
      <c r="E69" s="10"/>
      <c r="F69" s="10"/>
      <c r="G69" s="10"/>
      <c r="H69" s="10"/>
    </row>
    <row r="70" spans="1:8" x14ac:dyDescent="0.25">
      <c r="A70" s="9"/>
      <c r="B70" s="10"/>
      <c r="C70" s="10"/>
      <c r="D70" s="10"/>
      <c r="E70" s="10"/>
      <c r="F70" s="10"/>
      <c r="G70" s="10"/>
      <c r="H70" s="10"/>
    </row>
    <row r="71" spans="1:8" x14ac:dyDescent="0.25">
      <c r="A71" s="9"/>
      <c r="B71" s="10"/>
      <c r="C71" s="10"/>
      <c r="D71" s="10"/>
      <c r="E71" s="10"/>
      <c r="F71" s="10"/>
      <c r="G71" s="10"/>
      <c r="H71" s="10"/>
    </row>
    <row r="72" spans="1:8" x14ac:dyDescent="0.25">
      <c r="A72" s="9"/>
      <c r="B72" s="10"/>
      <c r="C72" s="10"/>
      <c r="D72" s="10"/>
      <c r="E72" s="10"/>
      <c r="F72" s="10"/>
      <c r="G72" s="10"/>
      <c r="H72" s="10"/>
    </row>
    <row r="73" spans="1:8" x14ac:dyDescent="0.25">
      <c r="A73" s="9"/>
      <c r="B73" s="10"/>
      <c r="C73" s="10"/>
      <c r="D73" s="10"/>
      <c r="E73" s="10"/>
      <c r="F73" s="10"/>
      <c r="G73" s="10"/>
      <c r="H73" s="10"/>
    </row>
    <row r="74" spans="1:8" x14ac:dyDescent="0.25">
      <c r="A74" s="9"/>
      <c r="B74" s="10"/>
      <c r="C74" s="10"/>
      <c r="D74" s="10"/>
      <c r="E74" s="10"/>
      <c r="F74" s="10"/>
      <c r="G74" s="10"/>
      <c r="H74" s="10"/>
    </row>
    <row r="75" spans="1:8" x14ac:dyDescent="0.25">
      <c r="A75" s="9"/>
      <c r="B75" s="10"/>
      <c r="C75" s="10"/>
      <c r="D75" s="10"/>
      <c r="E75" s="10"/>
      <c r="F75" s="10"/>
      <c r="G75" s="10"/>
      <c r="H75" s="10"/>
    </row>
    <row r="76" spans="1:8" x14ac:dyDescent="0.25">
      <c r="A76" s="9"/>
      <c r="B76" s="10"/>
      <c r="C76" s="10"/>
      <c r="D76" s="10"/>
      <c r="E76" s="10"/>
      <c r="F76" s="10"/>
      <c r="G76" s="10"/>
      <c r="H76" s="10"/>
    </row>
    <row r="77" spans="1:8" x14ac:dyDescent="0.25">
      <c r="A77" s="9"/>
      <c r="B77" s="10"/>
      <c r="C77" s="10"/>
      <c r="D77" s="10"/>
      <c r="E77" s="10"/>
      <c r="F77" s="10"/>
      <c r="G77" s="10"/>
      <c r="H77" s="10"/>
    </row>
    <row r="78" spans="1:8" x14ac:dyDescent="0.25">
      <c r="A78" s="9"/>
      <c r="B78" s="10"/>
      <c r="C78" s="10"/>
      <c r="D78" s="10"/>
      <c r="E78" s="10"/>
      <c r="F78" s="10"/>
      <c r="G78" s="10"/>
      <c r="H78" s="10"/>
    </row>
    <row r="79" spans="1:8" x14ac:dyDescent="0.25">
      <c r="A79" s="9"/>
      <c r="B79" s="10"/>
      <c r="C79" s="10"/>
      <c r="D79" s="10"/>
      <c r="E79" s="10"/>
      <c r="F79" s="10"/>
      <c r="G79" s="10"/>
      <c r="H79" s="10"/>
    </row>
    <row r="80" spans="1:8" x14ac:dyDescent="0.25">
      <c r="A80" s="9"/>
      <c r="B80" s="10"/>
      <c r="C80" s="10"/>
      <c r="D80" s="10"/>
      <c r="E80" s="10"/>
      <c r="F80" s="10"/>
      <c r="G80" s="10"/>
      <c r="H80" s="10"/>
    </row>
    <row r="81" spans="1:8" x14ac:dyDescent="0.25">
      <c r="A81" s="9"/>
      <c r="B81" s="10"/>
      <c r="C81" s="10"/>
      <c r="D81" s="10"/>
      <c r="E81" s="10"/>
      <c r="F81" s="10"/>
      <c r="G81" s="10"/>
      <c r="H81" s="10"/>
    </row>
    <row r="82" spans="1:8" x14ac:dyDescent="0.25">
      <c r="A82" s="9"/>
      <c r="B82" s="10"/>
      <c r="C82" s="10"/>
      <c r="D82" s="10"/>
      <c r="E82" s="10"/>
      <c r="F82" s="10"/>
      <c r="G82" s="10"/>
      <c r="H82" s="10"/>
    </row>
    <row r="83" spans="1:8" x14ac:dyDescent="0.25">
      <c r="A83" s="9"/>
      <c r="B83" s="10"/>
      <c r="C83" s="10"/>
      <c r="D83" s="10"/>
      <c r="E83" s="10"/>
      <c r="F83" s="10"/>
      <c r="G83" s="10"/>
      <c r="H83" s="10"/>
    </row>
    <row r="84" spans="1:8" x14ac:dyDescent="0.25">
      <c r="A84" s="9"/>
      <c r="B84" s="10"/>
      <c r="C84" s="10"/>
      <c r="D84" s="10"/>
      <c r="E84" s="10"/>
      <c r="F84" s="10"/>
      <c r="G84" s="10"/>
      <c r="H84" s="10"/>
    </row>
    <row r="85" spans="1:8" x14ac:dyDescent="0.25">
      <c r="A85" s="9"/>
      <c r="B85" s="10"/>
      <c r="C85" s="10"/>
      <c r="D85" s="10"/>
      <c r="E85" s="10"/>
      <c r="F85" s="10"/>
      <c r="G85" s="10"/>
      <c r="H85" s="10"/>
    </row>
    <row r="86" spans="1:8" x14ac:dyDescent="0.25">
      <c r="A86" s="9"/>
      <c r="B86" s="10"/>
      <c r="C86" s="10"/>
      <c r="D86" s="10"/>
      <c r="E86" s="10"/>
      <c r="F86" s="10"/>
      <c r="G86" s="10"/>
      <c r="H86" s="10"/>
    </row>
    <row r="87" spans="1:8" x14ac:dyDescent="0.25">
      <c r="A87" s="9"/>
      <c r="B87" s="10"/>
      <c r="C87" s="10"/>
      <c r="D87" s="10"/>
      <c r="E87" s="10"/>
      <c r="F87" s="10"/>
      <c r="G87" s="10"/>
      <c r="H87" s="10"/>
    </row>
    <row r="88" spans="1:8" x14ac:dyDescent="0.25">
      <c r="A88" s="9"/>
      <c r="B88" s="10"/>
      <c r="C88" s="10"/>
      <c r="D88" s="10"/>
      <c r="E88" s="10"/>
      <c r="F88" s="10"/>
      <c r="G88" s="10"/>
      <c r="H88" s="10"/>
    </row>
    <row r="89" spans="1:8" x14ac:dyDescent="0.25">
      <c r="A89" s="9"/>
      <c r="B89" s="10"/>
      <c r="C89" s="10"/>
      <c r="D89" s="10"/>
      <c r="E89" s="10"/>
      <c r="F89" s="10"/>
      <c r="G89" s="10"/>
      <c r="H89" s="10"/>
    </row>
    <row r="90" spans="1:8" x14ac:dyDescent="0.25">
      <c r="A90" s="9"/>
      <c r="B90" s="10"/>
      <c r="C90" s="10"/>
      <c r="D90" s="10"/>
      <c r="E90" s="10"/>
      <c r="F90" s="10"/>
      <c r="G90" s="10"/>
      <c r="H90" s="10"/>
    </row>
    <row r="91" spans="1:8" x14ac:dyDescent="0.25">
      <c r="A91" s="9"/>
      <c r="B91" s="10"/>
      <c r="C91" s="10"/>
      <c r="D91" s="10"/>
      <c r="E91" s="10"/>
      <c r="F91" s="10"/>
      <c r="G91" s="10"/>
      <c r="H91" s="10"/>
    </row>
    <row r="92" spans="1:8" x14ac:dyDescent="0.25">
      <c r="A92" s="9"/>
      <c r="B92" s="10"/>
      <c r="C92" s="10"/>
      <c r="D92" s="10"/>
      <c r="E92" s="10"/>
      <c r="F92" s="10"/>
      <c r="G92" s="10"/>
      <c r="H92" s="10"/>
    </row>
    <row r="93" spans="1:8" x14ac:dyDescent="0.25">
      <c r="A93" s="9"/>
      <c r="B93" s="10"/>
      <c r="C93" s="10"/>
      <c r="D93" s="10"/>
      <c r="E93" s="10"/>
      <c r="F93" s="10"/>
      <c r="G93" s="10"/>
      <c r="H93" s="10"/>
    </row>
    <row r="94" spans="1:8" x14ac:dyDescent="0.25">
      <c r="A94" s="9"/>
      <c r="B94" s="10"/>
      <c r="C94" s="10"/>
      <c r="D94" s="10"/>
      <c r="E94" s="10"/>
      <c r="F94" s="10"/>
      <c r="G94" s="10"/>
      <c r="H94" s="10"/>
    </row>
    <row r="95" spans="1:8" x14ac:dyDescent="0.25">
      <c r="A95" s="9"/>
      <c r="B95" s="10"/>
      <c r="C95" s="10"/>
      <c r="D95" s="10"/>
      <c r="E95" s="10"/>
      <c r="F95" s="10"/>
      <c r="G95" s="10"/>
      <c r="H95" s="10"/>
    </row>
    <row r="96" spans="1:8" x14ac:dyDescent="0.25">
      <c r="A96" s="9"/>
      <c r="B96" s="10"/>
      <c r="C96" s="10"/>
      <c r="D96" s="10"/>
      <c r="E96" s="10"/>
      <c r="F96" s="10"/>
      <c r="G96" s="10"/>
      <c r="H96" s="10"/>
    </row>
    <row r="98" spans="1:8" x14ac:dyDescent="0.25">
      <c r="A98" s="9"/>
      <c r="B98" s="10"/>
      <c r="C98" s="10"/>
      <c r="D98" s="10"/>
      <c r="E98" s="10"/>
      <c r="F98" s="10"/>
      <c r="G98" s="10"/>
      <c r="H98" s="10"/>
    </row>
    <row r="99" spans="1:8" x14ac:dyDescent="0.25">
      <c r="A99" s="9"/>
      <c r="B99" s="10"/>
      <c r="C99" s="10"/>
      <c r="D99" s="10"/>
      <c r="E99" s="10"/>
      <c r="F99" s="10"/>
      <c r="G99" s="10"/>
      <c r="H99" s="10"/>
    </row>
    <row r="100" spans="1:8" x14ac:dyDescent="0.25">
      <c r="A100" s="9"/>
      <c r="B100" s="10"/>
      <c r="C100" s="10"/>
      <c r="D100" s="10"/>
      <c r="E100" s="10"/>
      <c r="F100" s="10"/>
      <c r="G100" s="10"/>
      <c r="H100" s="10"/>
    </row>
    <row r="101" spans="1:8" x14ac:dyDescent="0.25">
      <c r="A101" s="9"/>
      <c r="B101" s="10"/>
      <c r="C101" s="10"/>
      <c r="D101" s="10"/>
      <c r="E101" s="10"/>
      <c r="F101" s="10"/>
      <c r="G101" s="10"/>
      <c r="H101" s="10"/>
    </row>
    <row r="102" spans="1:8" x14ac:dyDescent="0.25">
      <c r="A102" s="9"/>
      <c r="B102" s="10"/>
      <c r="C102" s="10"/>
      <c r="D102" s="10"/>
      <c r="E102" s="10"/>
      <c r="F102" s="10"/>
      <c r="G102" s="10"/>
      <c r="H102" s="10"/>
    </row>
    <row r="103" spans="1:8" x14ac:dyDescent="0.25">
      <c r="A103" s="9"/>
      <c r="B103" s="10"/>
      <c r="C103" s="10"/>
      <c r="D103" s="10"/>
      <c r="E103" s="10"/>
      <c r="F103" s="10"/>
      <c r="G103" s="10"/>
      <c r="H103" s="10"/>
    </row>
    <row r="104" spans="1:8" x14ac:dyDescent="0.25">
      <c r="A104" s="9"/>
      <c r="B104" s="10"/>
      <c r="C104" s="10"/>
      <c r="D104" s="10"/>
      <c r="E104" s="10"/>
      <c r="F104" s="10"/>
      <c r="G104" s="10"/>
      <c r="H104" s="10"/>
    </row>
    <row r="105" spans="1:8" x14ac:dyDescent="0.25">
      <c r="A105" s="9"/>
      <c r="B105" s="10"/>
      <c r="C105" s="10"/>
      <c r="D105" s="10"/>
      <c r="E105" s="10"/>
      <c r="F105" s="10"/>
      <c r="G105" s="10"/>
      <c r="H105" s="10"/>
    </row>
    <row r="106" spans="1:8" x14ac:dyDescent="0.25">
      <c r="A106" s="9"/>
      <c r="B106" s="10"/>
      <c r="C106" s="10"/>
      <c r="D106" s="10"/>
      <c r="E106" s="10"/>
      <c r="F106" s="10"/>
      <c r="G106" s="10"/>
      <c r="H106" s="10"/>
    </row>
    <row r="107" spans="1:8" x14ac:dyDescent="0.25">
      <c r="A107" s="9"/>
      <c r="B107" s="10"/>
      <c r="C107" s="10"/>
      <c r="D107" s="10"/>
      <c r="E107" s="10"/>
      <c r="F107" s="10"/>
      <c r="G107" s="10"/>
      <c r="H107" s="10"/>
    </row>
    <row r="108" spans="1:8" x14ac:dyDescent="0.25">
      <c r="A108" s="9"/>
      <c r="B108" s="10"/>
      <c r="C108" s="10"/>
      <c r="D108" s="10"/>
      <c r="E108" s="10"/>
      <c r="F108" s="10"/>
      <c r="G108" s="10"/>
      <c r="H108" s="10"/>
    </row>
    <row r="109" spans="1:8" x14ac:dyDescent="0.25">
      <c r="A109" s="9"/>
      <c r="B109" s="10"/>
      <c r="C109" s="10"/>
      <c r="D109" s="10"/>
      <c r="E109" s="10"/>
      <c r="F109" s="10"/>
      <c r="G109" s="10"/>
      <c r="H109" s="10"/>
    </row>
    <row r="110" spans="1:8" x14ac:dyDescent="0.25">
      <c r="A110" s="9"/>
      <c r="B110" s="10"/>
      <c r="C110" s="10"/>
      <c r="D110" s="10"/>
      <c r="E110" s="10"/>
      <c r="F110" s="10"/>
      <c r="G110" s="10"/>
      <c r="H110" s="10"/>
    </row>
    <row r="111" spans="1:8" x14ac:dyDescent="0.25">
      <c r="A111" s="9"/>
      <c r="B111" s="10"/>
      <c r="C111" s="10"/>
      <c r="D111" s="10"/>
      <c r="E111" s="10"/>
      <c r="F111" s="10"/>
      <c r="G111" s="10"/>
      <c r="H111" s="10"/>
    </row>
    <row r="112" spans="1:8" x14ac:dyDescent="0.25">
      <c r="A112" s="9"/>
      <c r="B112" s="10"/>
      <c r="C112" s="10"/>
      <c r="D112" s="10"/>
      <c r="E112" s="10"/>
      <c r="F112" s="10"/>
      <c r="G112" s="10"/>
      <c r="H112" s="10"/>
    </row>
    <row r="113" spans="1:8" x14ac:dyDescent="0.25">
      <c r="A113" s="9"/>
      <c r="B113" s="10"/>
      <c r="C113" s="10"/>
      <c r="D113" s="10"/>
      <c r="E113" s="10"/>
      <c r="F113" s="10"/>
      <c r="G113" s="10"/>
      <c r="H113" s="10"/>
    </row>
    <row r="114" spans="1:8" x14ac:dyDescent="0.25">
      <c r="A114" s="9"/>
      <c r="B114" s="10"/>
      <c r="C114" s="10"/>
      <c r="D114" s="10"/>
      <c r="E114" s="10"/>
      <c r="F114" s="10"/>
      <c r="G114" s="10"/>
      <c r="H114" s="10"/>
    </row>
    <row r="115" spans="1:8" x14ac:dyDescent="0.25">
      <c r="A115" s="9"/>
      <c r="B115" s="10"/>
      <c r="C115" s="10"/>
      <c r="D115" s="10"/>
      <c r="E115" s="10"/>
      <c r="F115" s="10"/>
      <c r="G115" s="10"/>
      <c r="H115" s="10"/>
    </row>
    <row r="116" spans="1:8" x14ac:dyDescent="0.25">
      <c r="A116" s="9"/>
      <c r="B116" s="10"/>
      <c r="C116" s="10"/>
      <c r="D116" s="10"/>
      <c r="E116" s="10"/>
      <c r="F116" s="10"/>
      <c r="G116" s="10"/>
      <c r="H116" s="10"/>
    </row>
    <row r="117" spans="1:8" x14ac:dyDescent="0.25">
      <c r="A117" s="9"/>
      <c r="B117" s="10"/>
      <c r="C117" s="10"/>
      <c r="D117" s="10"/>
      <c r="E117" s="10"/>
      <c r="F117" s="10"/>
      <c r="G117" s="10"/>
      <c r="H117" s="10"/>
    </row>
    <row r="118" spans="1:8" x14ac:dyDescent="0.25">
      <c r="A118" s="9"/>
      <c r="B118" s="10"/>
      <c r="C118" s="10"/>
      <c r="D118" s="10"/>
      <c r="E118" s="10"/>
      <c r="F118" s="10"/>
      <c r="G118" s="10"/>
      <c r="H118" s="10"/>
    </row>
    <row r="119" spans="1:8" x14ac:dyDescent="0.25">
      <c r="A119" s="9"/>
      <c r="B119" s="10"/>
      <c r="C119" s="10"/>
      <c r="D119" s="10"/>
      <c r="E119" s="10"/>
      <c r="F119" s="10"/>
      <c r="G119" s="10"/>
      <c r="H119" s="10"/>
    </row>
    <row r="120" spans="1:8" x14ac:dyDescent="0.25">
      <c r="A120" s="9"/>
      <c r="B120" s="10"/>
      <c r="C120" s="10"/>
      <c r="D120" s="10"/>
      <c r="E120" s="10"/>
      <c r="F120" s="10"/>
      <c r="G120" s="10"/>
      <c r="H120" s="10"/>
    </row>
    <row r="121" spans="1:8" x14ac:dyDescent="0.25">
      <c r="A121" s="9"/>
      <c r="B121" s="10"/>
      <c r="C121" s="10"/>
      <c r="D121" s="10"/>
      <c r="E121" s="10"/>
      <c r="F121" s="10"/>
      <c r="G121" s="10"/>
      <c r="H121" s="10"/>
    </row>
    <row r="122" spans="1:8" x14ac:dyDescent="0.25">
      <c r="A122" s="9"/>
      <c r="B122" s="10"/>
      <c r="C122" s="10"/>
      <c r="D122" s="10"/>
      <c r="E122" s="10"/>
      <c r="F122" s="10"/>
      <c r="G122" s="10"/>
      <c r="H122" s="10"/>
    </row>
    <row r="123" spans="1:8" x14ac:dyDescent="0.25">
      <c r="A123" s="9"/>
      <c r="B123" s="10"/>
      <c r="C123" s="10"/>
      <c r="D123" s="10"/>
      <c r="E123" s="10"/>
      <c r="F123" s="10"/>
      <c r="G123" s="10"/>
      <c r="H123" s="10"/>
    </row>
    <row r="124" spans="1:8" x14ac:dyDescent="0.25">
      <c r="A124" s="9"/>
      <c r="B124" s="10"/>
      <c r="C124" s="10"/>
      <c r="D124" s="10"/>
      <c r="E124" s="10"/>
      <c r="F124" s="10"/>
      <c r="G124" s="10"/>
      <c r="H124" s="10"/>
    </row>
    <row r="125" spans="1:8" x14ac:dyDescent="0.25">
      <c r="A125" s="9"/>
      <c r="B125" s="10"/>
      <c r="C125" s="10"/>
      <c r="D125" s="10"/>
      <c r="E125" s="10"/>
      <c r="F125" s="10"/>
      <c r="G125" s="10"/>
      <c r="H125" s="10"/>
    </row>
    <row r="126" spans="1:8" x14ac:dyDescent="0.25">
      <c r="A126" s="9"/>
      <c r="B126" s="10"/>
      <c r="C126" s="10"/>
      <c r="D126" s="10"/>
      <c r="E126" s="10"/>
      <c r="F126" s="10"/>
      <c r="G126" s="10"/>
      <c r="H126" s="10"/>
    </row>
    <row r="127" spans="1:8" x14ac:dyDescent="0.25">
      <c r="A127" s="9"/>
      <c r="B127" s="10"/>
      <c r="C127" s="10"/>
      <c r="D127" s="10"/>
      <c r="E127" s="10"/>
      <c r="F127" s="10"/>
      <c r="G127" s="10"/>
      <c r="H127" s="10"/>
    </row>
    <row r="128" spans="1:8" x14ac:dyDescent="0.25">
      <c r="A128" s="9"/>
      <c r="B128" s="10"/>
      <c r="C128" s="10"/>
      <c r="D128" s="10"/>
      <c r="E128" s="10"/>
      <c r="F128" s="10"/>
      <c r="G128" s="10"/>
      <c r="H128" s="10"/>
    </row>
    <row r="129" spans="1:8" x14ac:dyDescent="0.25">
      <c r="A129" s="9"/>
      <c r="B129" s="10"/>
      <c r="C129" s="10"/>
      <c r="D129" s="10"/>
      <c r="E129" s="10"/>
      <c r="F129" s="10"/>
      <c r="G129" s="10"/>
      <c r="H129" s="10"/>
    </row>
    <row r="130" spans="1:8" x14ac:dyDescent="0.25">
      <c r="A130" s="9"/>
      <c r="B130" s="10"/>
      <c r="C130" s="10"/>
      <c r="D130" s="10"/>
      <c r="E130" s="10"/>
      <c r="F130" s="10"/>
      <c r="G130" s="10"/>
      <c r="H130" s="10"/>
    </row>
    <row r="131" spans="1:8" x14ac:dyDescent="0.25">
      <c r="A131" s="9"/>
      <c r="B131" s="10"/>
      <c r="C131" s="10"/>
      <c r="D131" s="10"/>
      <c r="E131" s="10"/>
      <c r="F131" s="10"/>
      <c r="G131" s="10"/>
      <c r="H131" s="10"/>
    </row>
    <row r="132" spans="1:8" x14ac:dyDescent="0.25">
      <c r="A132" s="9"/>
      <c r="B132" s="10"/>
      <c r="C132" s="10"/>
      <c r="D132" s="10"/>
      <c r="E132" s="10"/>
      <c r="F132" s="10"/>
      <c r="G132" s="10"/>
      <c r="H132" s="10"/>
    </row>
    <row r="133" spans="1:8" x14ac:dyDescent="0.25">
      <c r="A133" s="9"/>
      <c r="B133" s="10"/>
      <c r="C133" s="10"/>
      <c r="D133" s="10"/>
      <c r="E133" s="10"/>
      <c r="F133" s="10"/>
      <c r="G133" s="10"/>
      <c r="H133" s="10"/>
    </row>
    <row r="134" spans="1:8" x14ac:dyDescent="0.25">
      <c r="A134" s="9"/>
      <c r="B134" s="10"/>
      <c r="C134" s="10"/>
      <c r="D134" s="10"/>
      <c r="E134" s="10"/>
      <c r="F134" s="10"/>
      <c r="G134" s="10"/>
      <c r="H134" s="10"/>
    </row>
    <row r="135" spans="1:8" x14ac:dyDescent="0.25">
      <c r="A135" s="9"/>
      <c r="B135" s="10"/>
      <c r="C135" s="10"/>
      <c r="D135" s="10"/>
      <c r="E135" s="10"/>
      <c r="F135" s="10"/>
      <c r="G135" s="10"/>
      <c r="H135" s="10"/>
    </row>
  </sheetData>
  <sheetProtection algorithmName="SHA-512" hashValue="G8Z0cSIhWC8ZdBauIco14LzSTIhLR1fnPTKqa5YCCzF9vv1WOF+nboQ8vtgQ5+9hZytFC7jvCqhlOFwGrheh+Q==" saltValue="broAdzcYYdsmta/+V6OSIg==" spinCount="100000" sheet="1" objects="1" scenarios="1" selectLockedCells="1" selectUnlockedCells="1"/>
  <mergeCells count="4">
    <mergeCell ref="A68:A69"/>
    <mergeCell ref="B3:D3"/>
    <mergeCell ref="E3:G3"/>
    <mergeCell ref="H3:J3"/>
  </mergeCells>
  <phoneticPr fontId="68" type="noConversion"/>
  <conditionalFormatting sqref="C33:C44">
    <cfRule type="top10" dxfId="21" priority="2289" rank="5"/>
  </conditionalFormatting>
  <conditionalFormatting sqref="C50:C53">
    <cfRule type="dataBar" priority="2786">
      <dataBar>
        <cfvo type="min"/>
        <cfvo type="max"/>
        <color rgb="FF638EC6"/>
      </dataBar>
    </cfRule>
  </conditionalFormatting>
  <conditionalFormatting sqref="D50:D53 J5:J44 J46:J53">
    <cfRule type="top10" dxfId="20" priority="2784" rank="5"/>
  </conditionalFormatting>
  <conditionalFormatting sqref="F5:F19 C5:C19 C21:C44">
    <cfRule type="top10" dxfId="19" priority="2810" rank="5"/>
  </conditionalFormatting>
  <hyperlinks>
    <hyperlink ref="H1" location="INDICE!A1" display="Volver al índice" xr:uid="{00000000-0004-0000-0A00-000000000000}"/>
  </hyperlinks>
  <pageMargins left="0.70866141732283472" right="0.70866141732283472" top="0.74803149606299213" bottom="0.74803149606299213" header="0.31496062992125984" footer="0.31496062992125984"/>
  <pageSetup paperSize="9" scale="45" orientation="landscape" r:id="rId1"/>
  <drawing r:id="rId2"/>
  <tableParts count="1">
    <tablePart r:id="rId3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4"/>
    <pageSetUpPr fitToPage="1"/>
  </sheetPr>
  <dimension ref="A1:J108"/>
  <sheetViews>
    <sheetView showGridLines="0" showRowColHeaders="0" zoomScale="90" zoomScaleNormal="90" workbookViewId="0">
      <pane xSplit="1" ySplit="4" topLeftCell="B5" activePane="bottomRight" state="frozen"/>
      <selection activeCell="L10" sqref="L10"/>
      <selection pane="topRight" activeCell="L10" sqref="L10"/>
      <selection pane="bottomLeft" activeCell="L10" sqref="L10"/>
      <selection pane="bottomRight" activeCell="B25" sqref="B25"/>
    </sheetView>
  </sheetViews>
  <sheetFormatPr baseColWidth="10" defaultRowHeight="15" x14ac:dyDescent="0.25"/>
  <cols>
    <col min="1" max="1" width="65.7109375" customWidth="1"/>
    <col min="2" max="9" width="13.5703125" style="3" customWidth="1"/>
    <col min="10" max="10" width="13.5703125" customWidth="1"/>
  </cols>
  <sheetData>
    <row r="1" spans="1:10" ht="29.25" thickBot="1" x14ac:dyDescent="0.5">
      <c r="A1" s="1" t="s">
        <v>10</v>
      </c>
      <c r="H1" s="6" t="s">
        <v>30</v>
      </c>
      <c r="I1" s="12"/>
      <c r="J1" s="13"/>
    </row>
    <row r="2" spans="1:10" ht="6.95" customHeight="1" thickTop="1" x14ac:dyDescent="0.25"/>
    <row r="3" spans="1:10" x14ac:dyDescent="0.25">
      <c r="A3" s="24" t="s">
        <v>21</v>
      </c>
      <c r="B3" s="416" t="s">
        <v>42</v>
      </c>
      <c r="C3" s="417"/>
      <c r="D3" s="418"/>
      <c r="E3" s="419" t="s">
        <v>43</v>
      </c>
      <c r="F3" s="410"/>
      <c r="G3" s="414"/>
      <c r="H3" s="415" t="s">
        <v>44</v>
      </c>
      <c r="I3" s="403"/>
      <c r="J3" s="420"/>
    </row>
    <row r="4" spans="1:10" ht="30" x14ac:dyDescent="0.25">
      <c r="A4" s="14" t="s">
        <v>33</v>
      </c>
      <c r="B4" s="28" t="s">
        <v>39</v>
      </c>
      <c r="C4" s="18" t="s">
        <v>41</v>
      </c>
      <c r="D4" s="29" t="s">
        <v>40</v>
      </c>
      <c r="E4" s="30" t="s">
        <v>2</v>
      </c>
      <c r="F4" s="19" t="s">
        <v>4</v>
      </c>
      <c r="G4" s="31" t="s">
        <v>34</v>
      </c>
      <c r="H4" s="32" t="s">
        <v>37</v>
      </c>
      <c r="I4" s="18" t="s">
        <v>38</v>
      </c>
      <c r="J4" s="29" t="s">
        <v>5</v>
      </c>
    </row>
    <row r="5" spans="1:10" s="9" customFormat="1" ht="15" customHeight="1" x14ac:dyDescent="0.2">
      <c r="A5" s="38" t="s">
        <v>367</v>
      </c>
      <c r="B5" s="155">
        <v>730</v>
      </c>
      <c r="C5" s="156">
        <v>747</v>
      </c>
      <c r="D5" s="156">
        <v>312</v>
      </c>
      <c r="E5" s="153">
        <v>498</v>
      </c>
      <c r="F5" s="144">
        <v>313</v>
      </c>
      <c r="G5" s="161">
        <v>165</v>
      </c>
      <c r="H5" s="153">
        <v>70</v>
      </c>
      <c r="I5" s="326">
        <v>118</v>
      </c>
      <c r="J5" s="163">
        <v>60</v>
      </c>
    </row>
    <row r="6" spans="1:10" s="9" customFormat="1" ht="15" customHeight="1" x14ac:dyDescent="0.2">
      <c r="A6" s="38" t="s">
        <v>368</v>
      </c>
      <c r="B6" s="157">
        <v>685</v>
      </c>
      <c r="C6" s="156">
        <v>726</v>
      </c>
      <c r="D6" s="156">
        <v>169</v>
      </c>
      <c r="E6" s="153">
        <v>508</v>
      </c>
      <c r="F6" s="149">
        <v>335</v>
      </c>
      <c r="G6" s="161">
        <v>82</v>
      </c>
      <c r="H6" s="153">
        <v>43</v>
      </c>
      <c r="I6" s="326">
        <v>87</v>
      </c>
      <c r="J6" s="163">
        <v>147</v>
      </c>
    </row>
    <row r="7" spans="1:10" s="9" customFormat="1" ht="15" customHeight="1" x14ac:dyDescent="0.2">
      <c r="A7" s="38" t="s">
        <v>369</v>
      </c>
      <c r="B7" s="155">
        <v>722</v>
      </c>
      <c r="C7" s="156">
        <v>719</v>
      </c>
      <c r="D7" s="156">
        <v>959</v>
      </c>
      <c r="E7" s="153">
        <v>395</v>
      </c>
      <c r="F7" s="149">
        <v>358</v>
      </c>
      <c r="G7" s="161">
        <v>71</v>
      </c>
      <c r="H7" s="153">
        <v>41</v>
      </c>
      <c r="I7" s="326">
        <v>3</v>
      </c>
      <c r="J7" s="163">
        <v>215</v>
      </c>
    </row>
    <row r="8" spans="1:10" s="9" customFormat="1" ht="15" customHeight="1" x14ac:dyDescent="0.2">
      <c r="A8" s="38" t="s">
        <v>370</v>
      </c>
      <c r="B8" s="155">
        <v>719</v>
      </c>
      <c r="C8" s="160">
        <v>748</v>
      </c>
      <c r="D8" s="158">
        <v>261</v>
      </c>
      <c r="E8" s="153">
        <v>524</v>
      </c>
      <c r="F8" s="154">
        <v>306</v>
      </c>
      <c r="G8" s="161">
        <v>103</v>
      </c>
      <c r="H8" s="153">
        <v>94</v>
      </c>
      <c r="I8" s="326">
        <v>118</v>
      </c>
      <c r="J8" s="163">
        <v>147</v>
      </c>
    </row>
    <row r="9" spans="1:10" s="9" customFormat="1" ht="15" customHeight="1" x14ac:dyDescent="0.2">
      <c r="A9" s="38" t="s">
        <v>371</v>
      </c>
      <c r="B9" s="157">
        <v>428</v>
      </c>
      <c r="C9" s="159">
        <v>536</v>
      </c>
      <c r="D9" s="156">
        <v>201</v>
      </c>
      <c r="E9" s="143">
        <v>401</v>
      </c>
      <c r="F9" s="149">
        <v>191</v>
      </c>
      <c r="G9" s="161">
        <v>36</v>
      </c>
      <c r="H9" s="143">
        <v>56</v>
      </c>
      <c r="I9" s="326">
        <v>61</v>
      </c>
      <c r="J9" s="163">
        <v>50</v>
      </c>
    </row>
    <row r="10" spans="1:10" s="9" customFormat="1" ht="15" customHeight="1" x14ac:dyDescent="0.2">
      <c r="A10" s="38" t="s">
        <v>372</v>
      </c>
      <c r="B10" s="339">
        <v>465</v>
      </c>
      <c r="C10" s="340">
        <v>509</v>
      </c>
      <c r="D10" s="341">
        <v>294</v>
      </c>
      <c r="E10" s="333">
        <v>374</v>
      </c>
      <c r="F10" s="334">
        <v>198</v>
      </c>
      <c r="G10" s="326">
        <v>9</v>
      </c>
      <c r="H10" s="333">
        <v>16</v>
      </c>
      <c r="I10" s="326">
        <v>16</v>
      </c>
      <c r="J10" s="342">
        <v>0</v>
      </c>
    </row>
    <row r="11" spans="1:10" s="9" customFormat="1" ht="15" customHeight="1" x14ac:dyDescent="0.2">
      <c r="A11" s="38" t="s">
        <v>373</v>
      </c>
      <c r="B11" s="157">
        <v>643</v>
      </c>
      <c r="C11" s="156">
        <v>802</v>
      </c>
      <c r="D11" s="156">
        <v>464</v>
      </c>
      <c r="E11" s="143">
        <v>525</v>
      </c>
      <c r="F11" s="149">
        <v>388</v>
      </c>
      <c r="G11" s="161">
        <v>94</v>
      </c>
      <c r="H11" s="143">
        <v>30</v>
      </c>
      <c r="I11" s="326">
        <v>13</v>
      </c>
      <c r="J11" s="163">
        <v>57</v>
      </c>
    </row>
    <row r="12" spans="1:10" s="9" customFormat="1" ht="15" customHeight="1" x14ac:dyDescent="0.2">
      <c r="A12" s="38" t="s">
        <v>374</v>
      </c>
      <c r="B12" s="157">
        <v>665</v>
      </c>
      <c r="C12" s="158">
        <v>627</v>
      </c>
      <c r="D12" s="158">
        <v>578</v>
      </c>
      <c r="E12" s="153">
        <v>334</v>
      </c>
      <c r="F12" s="154">
        <v>355</v>
      </c>
      <c r="G12" s="161">
        <v>113</v>
      </c>
      <c r="H12" s="153">
        <v>21</v>
      </c>
      <c r="I12" s="326">
        <v>15</v>
      </c>
      <c r="J12" s="162">
        <v>18</v>
      </c>
    </row>
    <row r="13" spans="1:10" s="9" customFormat="1" ht="15" customHeight="1" x14ac:dyDescent="0.2">
      <c r="A13" s="38" t="s">
        <v>375</v>
      </c>
      <c r="B13" s="155">
        <v>554</v>
      </c>
      <c r="C13" s="158">
        <v>582</v>
      </c>
      <c r="D13" s="158">
        <v>185</v>
      </c>
      <c r="E13" s="153">
        <v>341</v>
      </c>
      <c r="F13" s="154">
        <v>317</v>
      </c>
      <c r="G13" s="161">
        <v>30</v>
      </c>
      <c r="H13" s="153">
        <v>17</v>
      </c>
      <c r="I13" s="326">
        <v>20</v>
      </c>
      <c r="J13" s="162">
        <v>10</v>
      </c>
    </row>
    <row r="14" spans="1:10" s="9" customFormat="1" ht="15" customHeight="1" x14ac:dyDescent="0.2">
      <c r="A14" s="38" t="s">
        <v>376</v>
      </c>
      <c r="B14" s="155">
        <v>547</v>
      </c>
      <c r="C14" s="158">
        <v>455</v>
      </c>
      <c r="D14" s="158">
        <v>482</v>
      </c>
      <c r="E14" s="153">
        <v>200</v>
      </c>
      <c r="F14" s="154">
        <v>319</v>
      </c>
      <c r="G14" s="161">
        <v>41</v>
      </c>
      <c r="H14" s="153">
        <v>16</v>
      </c>
      <c r="I14" s="326">
        <v>9</v>
      </c>
      <c r="J14" s="162">
        <v>21</v>
      </c>
    </row>
    <row r="15" spans="1:10" s="9" customFormat="1" ht="15" customHeight="1" x14ac:dyDescent="0.2">
      <c r="A15" s="38" t="s">
        <v>377</v>
      </c>
      <c r="B15" s="155">
        <v>505</v>
      </c>
      <c r="C15" s="158">
        <v>551</v>
      </c>
      <c r="D15" s="158">
        <v>155</v>
      </c>
      <c r="E15" s="153">
        <v>339</v>
      </c>
      <c r="F15" s="154">
        <v>269</v>
      </c>
      <c r="G15" s="161">
        <v>33</v>
      </c>
      <c r="H15" s="153">
        <v>24</v>
      </c>
      <c r="I15" s="326">
        <v>26</v>
      </c>
      <c r="J15" s="162">
        <v>36</v>
      </c>
    </row>
    <row r="16" spans="1:10" s="9" customFormat="1" ht="15" customHeight="1" x14ac:dyDescent="0.2">
      <c r="A16" s="38" t="s">
        <v>378</v>
      </c>
      <c r="B16" s="155">
        <v>543</v>
      </c>
      <c r="C16" s="158">
        <v>532</v>
      </c>
      <c r="D16" s="158">
        <v>285</v>
      </c>
      <c r="E16" s="153">
        <v>308</v>
      </c>
      <c r="F16" s="154">
        <v>274</v>
      </c>
      <c r="G16" s="161">
        <v>70</v>
      </c>
      <c r="H16" s="153">
        <v>36</v>
      </c>
      <c r="I16" s="326">
        <v>27</v>
      </c>
      <c r="J16" s="162">
        <v>23</v>
      </c>
    </row>
    <row r="17" spans="1:10" s="9" customFormat="1" ht="15" customHeight="1" x14ac:dyDescent="0.2">
      <c r="A17" s="38" t="s">
        <v>379</v>
      </c>
      <c r="B17" s="157">
        <v>622</v>
      </c>
      <c r="C17" s="156">
        <v>666</v>
      </c>
      <c r="D17" s="156">
        <v>458</v>
      </c>
      <c r="E17" s="143">
        <v>366</v>
      </c>
      <c r="F17" s="149">
        <v>215</v>
      </c>
      <c r="G17" s="161">
        <v>138</v>
      </c>
      <c r="H17" s="143">
        <v>32</v>
      </c>
      <c r="I17" s="326">
        <v>44</v>
      </c>
      <c r="J17" s="162">
        <v>27</v>
      </c>
    </row>
    <row r="18" spans="1:10" s="9" customFormat="1" ht="15" customHeight="1" x14ac:dyDescent="0.2">
      <c r="A18" s="38" t="s">
        <v>380</v>
      </c>
      <c r="B18" s="155">
        <v>535</v>
      </c>
      <c r="C18" s="158">
        <v>533</v>
      </c>
      <c r="D18" s="158">
        <v>168</v>
      </c>
      <c r="E18" s="153">
        <v>308</v>
      </c>
      <c r="F18" s="154">
        <v>289</v>
      </c>
      <c r="G18" s="161">
        <v>44</v>
      </c>
      <c r="H18" s="153">
        <v>13</v>
      </c>
      <c r="I18" s="326">
        <v>15</v>
      </c>
      <c r="J18" s="162">
        <v>2</v>
      </c>
    </row>
    <row r="19" spans="1:10" s="9" customFormat="1" ht="15" customHeight="1" x14ac:dyDescent="0.2">
      <c r="A19" s="38" t="s">
        <v>381</v>
      </c>
      <c r="B19" s="157">
        <v>518</v>
      </c>
      <c r="C19" s="156">
        <v>613</v>
      </c>
      <c r="D19" s="156">
        <v>275</v>
      </c>
      <c r="E19" s="153">
        <v>358</v>
      </c>
      <c r="F19" s="149">
        <v>328</v>
      </c>
      <c r="G19" s="161">
        <v>128</v>
      </c>
      <c r="H19" s="153">
        <v>37</v>
      </c>
      <c r="I19" s="326">
        <v>32</v>
      </c>
      <c r="J19" s="162">
        <v>6</v>
      </c>
    </row>
    <row r="20" spans="1:10" s="9" customFormat="1" ht="15" customHeight="1" x14ac:dyDescent="0.2">
      <c r="A20" s="38" t="s">
        <v>382</v>
      </c>
      <c r="B20" s="157">
        <v>712</v>
      </c>
      <c r="C20" s="156">
        <v>592</v>
      </c>
      <c r="D20" s="156">
        <v>543</v>
      </c>
      <c r="E20" s="143">
        <v>310</v>
      </c>
      <c r="F20" s="149">
        <v>472</v>
      </c>
      <c r="G20" s="161">
        <v>114</v>
      </c>
      <c r="H20" s="143">
        <v>45</v>
      </c>
      <c r="I20" s="326">
        <v>38</v>
      </c>
      <c r="J20" s="162">
        <v>21</v>
      </c>
    </row>
    <row r="21" spans="1:10" ht="15" customHeight="1" x14ac:dyDescent="0.25">
      <c r="A21" s="38" t="s">
        <v>383</v>
      </c>
      <c r="B21" s="155">
        <v>537</v>
      </c>
      <c r="C21" s="158">
        <v>475</v>
      </c>
      <c r="D21" s="158">
        <v>261</v>
      </c>
      <c r="E21" s="153">
        <v>278</v>
      </c>
      <c r="F21" s="154">
        <v>250</v>
      </c>
      <c r="G21" s="161">
        <v>40</v>
      </c>
      <c r="H21" s="153">
        <v>25</v>
      </c>
      <c r="I21" s="326">
        <v>14</v>
      </c>
      <c r="J21" s="162">
        <v>24</v>
      </c>
    </row>
    <row r="22" spans="1:10" ht="15" customHeight="1" x14ac:dyDescent="0.25">
      <c r="A22" s="38" t="s">
        <v>384</v>
      </c>
      <c r="B22" s="157">
        <v>589</v>
      </c>
      <c r="C22" s="156">
        <v>538</v>
      </c>
      <c r="D22" s="156">
        <v>549</v>
      </c>
      <c r="E22" s="153">
        <v>296</v>
      </c>
      <c r="F22" s="149">
        <v>181</v>
      </c>
      <c r="G22" s="161">
        <v>150</v>
      </c>
      <c r="H22" s="153">
        <v>48</v>
      </c>
      <c r="I22" s="326">
        <v>36</v>
      </c>
      <c r="J22" s="162">
        <v>58</v>
      </c>
    </row>
    <row r="23" spans="1:10" x14ac:dyDescent="0.25">
      <c r="A23" s="108" t="s">
        <v>3</v>
      </c>
      <c r="B23" s="107">
        <f t="shared" ref="B23:J23" si="0">SUBTOTAL(109,B5:B22)</f>
        <v>10719</v>
      </c>
      <c r="C23" s="107">
        <f t="shared" si="0"/>
        <v>10951</v>
      </c>
      <c r="D23" s="107">
        <f t="shared" si="0"/>
        <v>6599</v>
      </c>
      <c r="E23" s="107">
        <f t="shared" si="0"/>
        <v>6663</v>
      </c>
      <c r="F23" s="107">
        <f t="shared" si="0"/>
        <v>5358</v>
      </c>
      <c r="G23" s="107">
        <f t="shared" si="0"/>
        <v>1461</v>
      </c>
      <c r="H23" s="107">
        <f t="shared" si="0"/>
        <v>664</v>
      </c>
      <c r="I23" s="326">
        <f t="shared" si="0"/>
        <v>692</v>
      </c>
      <c r="J23" s="107">
        <f t="shared" si="0"/>
        <v>922</v>
      </c>
    </row>
    <row r="24" spans="1:10" x14ac:dyDescent="0.25">
      <c r="A24" s="9"/>
      <c r="B24" s="10"/>
      <c r="C24" s="10"/>
      <c r="D24" s="10"/>
      <c r="E24" s="10"/>
      <c r="F24" s="10"/>
      <c r="G24" s="10"/>
      <c r="H24" s="10"/>
      <c r="I24" s="10"/>
      <c r="J24" s="9"/>
    </row>
    <row r="25" spans="1:10" x14ac:dyDescent="0.25">
      <c r="A25" s="9"/>
      <c r="B25" s="10"/>
      <c r="C25" s="10"/>
      <c r="D25" s="10"/>
      <c r="E25" s="10"/>
      <c r="F25" s="10"/>
      <c r="G25" s="10"/>
      <c r="H25" s="10"/>
      <c r="I25" s="10"/>
      <c r="J25" s="9"/>
    </row>
    <row r="26" spans="1:10" x14ac:dyDescent="0.25">
      <c r="A26" s="9"/>
      <c r="B26" s="10"/>
      <c r="C26" s="10"/>
      <c r="D26" s="10"/>
      <c r="E26" s="10"/>
      <c r="F26" s="10"/>
      <c r="G26" s="10"/>
      <c r="H26" s="10"/>
      <c r="I26" s="10"/>
      <c r="J26" s="9"/>
    </row>
    <row r="27" spans="1:10" x14ac:dyDescent="0.25">
      <c r="A27" s="9"/>
      <c r="B27" s="10"/>
      <c r="C27" s="10"/>
      <c r="D27" s="10"/>
      <c r="E27" s="10"/>
      <c r="F27" s="10"/>
      <c r="G27" s="10"/>
      <c r="H27" s="10"/>
      <c r="I27" s="10"/>
      <c r="J27" s="9"/>
    </row>
    <row r="28" spans="1:10" x14ac:dyDescent="0.25">
      <c r="A28" s="9"/>
      <c r="B28" s="10"/>
      <c r="C28" s="10"/>
      <c r="D28" s="10"/>
      <c r="E28" s="10"/>
      <c r="F28" s="10"/>
      <c r="G28" s="10"/>
      <c r="H28" s="10"/>
      <c r="I28" s="10"/>
      <c r="J28" s="9"/>
    </row>
    <row r="29" spans="1:10" x14ac:dyDescent="0.25">
      <c r="A29" s="9"/>
      <c r="B29" s="10"/>
      <c r="C29" s="10"/>
      <c r="D29" s="10"/>
      <c r="E29" s="10"/>
      <c r="F29" s="10"/>
      <c r="G29" s="10"/>
      <c r="H29" s="10"/>
      <c r="I29" s="10"/>
      <c r="J29" s="9"/>
    </row>
    <row r="30" spans="1:10" x14ac:dyDescent="0.25">
      <c r="A30" s="9"/>
      <c r="B30" s="10"/>
      <c r="C30" s="10"/>
      <c r="D30" s="10"/>
      <c r="E30" s="10"/>
      <c r="F30" s="10"/>
      <c r="G30" s="10"/>
      <c r="H30" s="10"/>
      <c r="I30" s="10"/>
      <c r="J30" s="9"/>
    </row>
    <row r="31" spans="1:10" x14ac:dyDescent="0.25">
      <c r="A31" s="9"/>
      <c r="B31" s="10"/>
      <c r="C31" s="10"/>
      <c r="D31" s="10"/>
      <c r="E31" s="10"/>
      <c r="F31" s="10"/>
      <c r="G31" s="10"/>
      <c r="H31" s="10"/>
    </row>
    <row r="32" spans="1:10" x14ac:dyDescent="0.25">
      <c r="A32" s="9"/>
      <c r="B32" s="10"/>
      <c r="C32" s="10"/>
      <c r="D32" s="10"/>
      <c r="E32" s="10"/>
      <c r="F32" s="10"/>
      <c r="G32" s="10"/>
      <c r="H32" s="10"/>
    </row>
    <row r="33" spans="1:8" x14ac:dyDescent="0.25">
      <c r="A33" s="9"/>
      <c r="B33" s="10"/>
      <c r="C33" s="10"/>
      <c r="D33" s="10"/>
      <c r="E33" s="10"/>
      <c r="F33" s="10"/>
      <c r="G33" s="10"/>
      <c r="H33" s="10"/>
    </row>
    <row r="34" spans="1:8" ht="26.25" x14ac:dyDescent="0.4">
      <c r="A34" s="26" t="s">
        <v>10</v>
      </c>
      <c r="B34" s="10"/>
      <c r="C34" s="10"/>
      <c r="D34" s="10"/>
      <c r="E34" s="10"/>
      <c r="F34" s="10"/>
      <c r="G34" s="10"/>
      <c r="H34" s="10"/>
    </row>
    <row r="35" spans="1:8" ht="21" x14ac:dyDescent="0.35">
      <c r="A35" s="27" t="s">
        <v>48</v>
      </c>
      <c r="B35" s="10"/>
      <c r="C35" s="10"/>
      <c r="D35" s="10"/>
      <c r="E35" s="10"/>
      <c r="F35" s="10"/>
      <c r="G35" s="10"/>
      <c r="H35" s="10"/>
    </row>
    <row r="36" spans="1:8" ht="19.5" x14ac:dyDescent="0.3">
      <c r="A36" s="25"/>
      <c r="B36" s="10"/>
      <c r="C36" s="10"/>
      <c r="D36" s="10"/>
      <c r="E36" s="10"/>
      <c r="F36" s="10"/>
      <c r="G36" s="10"/>
      <c r="H36" s="10"/>
    </row>
    <row r="37" spans="1:8" x14ac:dyDescent="0.25">
      <c r="A37" s="405"/>
      <c r="B37" s="10"/>
      <c r="C37" s="10"/>
      <c r="D37" s="10"/>
      <c r="E37" s="10"/>
      <c r="F37" s="10"/>
      <c r="G37" s="10"/>
      <c r="H37" s="10"/>
    </row>
    <row r="38" spans="1:8" x14ac:dyDescent="0.25">
      <c r="A38" s="405"/>
      <c r="B38" s="10"/>
      <c r="C38" s="10"/>
      <c r="D38" s="10"/>
      <c r="E38" s="10"/>
      <c r="F38" s="10"/>
      <c r="G38" s="10"/>
      <c r="H38" s="10"/>
    </row>
    <row r="39" spans="1:8" x14ac:dyDescent="0.25">
      <c r="A39" s="9"/>
      <c r="B39" s="10"/>
      <c r="C39" s="10"/>
      <c r="D39" s="10"/>
      <c r="E39" s="10"/>
      <c r="F39" s="10"/>
      <c r="G39" s="10"/>
      <c r="H39" s="10"/>
    </row>
    <row r="40" spans="1:8" x14ac:dyDescent="0.25">
      <c r="A40" s="9"/>
      <c r="B40" s="10"/>
      <c r="C40" s="10"/>
      <c r="D40" s="10"/>
      <c r="E40" s="10"/>
      <c r="F40" s="10"/>
      <c r="G40" s="10"/>
      <c r="H40" s="10"/>
    </row>
    <row r="41" spans="1:8" x14ac:dyDescent="0.25">
      <c r="A41" s="9"/>
      <c r="B41" s="10"/>
      <c r="C41" s="10"/>
      <c r="D41" s="10"/>
      <c r="E41" s="10"/>
      <c r="F41" s="10"/>
      <c r="G41" s="10"/>
      <c r="H41" s="10"/>
    </row>
    <row r="42" spans="1:8" x14ac:dyDescent="0.25">
      <c r="A42" s="9"/>
      <c r="B42" s="10"/>
      <c r="C42" s="10"/>
      <c r="D42" s="10"/>
      <c r="E42" s="10"/>
      <c r="F42" s="10"/>
      <c r="G42" s="10"/>
      <c r="H42" s="10"/>
    </row>
    <row r="43" spans="1:8" x14ac:dyDescent="0.25">
      <c r="A43" s="9"/>
      <c r="B43" s="10"/>
      <c r="C43" s="10"/>
      <c r="D43" s="10"/>
      <c r="E43" s="10"/>
      <c r="F43" s="10"/>
      <c r="G43" s="10"/>
      <c r="H43" s="10"/>
    </row>
    <row r="44" spans="1:8" x14ac:dyDescent="0.25">
      <c r="A44" s="9"/>
      <c r="B44" s="10"/>
      <c r="C44" s="10"/>
      <c r="D44" s="10"/>
      <c r="E44" s="10"/>
      <c r="F44" s="10"/>
      <c r="G44" s="10"/>
      <c r="H44" s="10"/>
    </row>
    <row r="45" spans="1:8" x14ac:dyDescent="0.25">
      <c r="A45" s="9"/>
      <c r="B45" s="10"/>
      <c r="C45" s="10"/>
      <c r="D45" s="10"/>
      <c r="E45" s="10"/>
      <c r="F45" s="10"/>
      <c r="G45" s="10"/>
      <c r="H45" s="10"/>
    </row>
    <row r="46" spans="1:8" x14ac:dyDescent="0.25">
      <c r="A46" s="9"/>
      <c r="B46" s="10"/>
      <c r="C46" s="10"/>
      <c r="D46" s="10"/>
      <c r="E46" s="10"/>
      <c r="F46" s="10"/>
      <c r="G46" s="10"/>
      <c r="H46" s="10"/>
    </row>
    <row r="47" spans="1:8" x14ac:dyDescent="0.25">
      <c r="A47" s="9"/>
      <c r="B47" s="10"/>
      <c r="C47" s="10"/>
      <c r="D47" s="10"/>
      <c r="E47" s="10"/>
      <c r="F47" s="10"/>
      <c r="G47" s="10"/>
      <c r="H47" s="10"/>
    </row>
    <row r="48" spans="1:8" x14ac:dyDescent="0.25">
      <c r="A48" s="9"/>
      <c r="B48" s="10"/>
      <c r="C48" s="10"/>
      <c r="D48" s="10"/>
      <c r="E48" s="10"/>
      <c r="F48" s="10"/>
      <c r="G48" s="10"/>
      <c r="H48" s="10"/>
    </row>
    <row r="49" spans="1:8" x14ac:dyDescent="0.25">
      <c r="A49" s="9"/>
      <c r="B49" s="10"/>
      <c r="C49" s="10"/>
      <c r="D49" s="10"/>
      <c r="E49" s="10"/>
      <c r="F49" s="10"/>
      <c r="G49" s="10"/>
      <c r="H49" s="10"/>
    </row>
    <row r="50" spans="1:8" x14ac:dyDescent="0.25">
      <c r="A50" s="9"/>
      <c r="B50" s="10"/>
      <c r="C50" s="10"/>
      <c r="D50" s="10"/>
      <c r="E50" s="10"/>
      <c r="F50" s="10"/>
      <c r="G50" s="10"/>
      <c r="H50" s="10"/>
    </row>
    <row r="51" spans="1:8" x14ac:dyDescent="0.25">
      <c r="A51" s="9"/>
      <c r="B51" s="10"/>
      <c r="C51" s="10"/>
      <c r="D51" s="10"/>
      <c r="E51" s="10"/>
      <c r="F51" s="10"/>
      <c r="G51" s="10"/>
      <c r="H51" s="10"/>
    </row>
    <row r="52" spans="1:8" x14ac:dyDescent="0.25">
      <c r="A52" s="9"/>
      <c r="B52" s="10"/>
      <c r="C52" s="10"/>
      <c r="D52" s="10"/>
      <c r="E52" s="10"/>
      <c r="F52" s="10"/>
      <c r="G52" s="10"/>
      <c r="H52" s="10"/>
    </row>
    <row r="53" spans="1:8" x14ac:dyDescent="0.25">
      <c r="A53" s="9"/>
      <c r="B53" s="10"/>
      <c r="C53" s="10"/>
      <c r="D53" s="10"/>
      <c r="E53" s="10"/>
      <c r="F53" s="10"/>
      <c r="G53" s="10"/>
      <c r="H53" s="10"/>
    </row>
    <row r="54" spans="1:8" x14ac:dyDescent="0.25">
      <c r="A54" s="9"/>
      <c r="B54" s="10"/>
      <c r="C54" s="10"/>
      <c r="D54" s="10"/>
      <c r="E54" s="10"/>
      <c r="F54" s="10"/>
      <c r="G54" s="10"/>
      <c r="H54" s="10"/>
    </row>
    <row r="55" spans="1:8" x14ac:dyDescent="0.25">
      <c r="A55" s="9"/>
      <c r="B55" s="10"/>
      <c r="C55" s="10"/>
      <c r="D55" s="10"/>
      <c r="E55" s="10"/>
      <c r="F55" s="10"/>
      <c r="G55" s="10"/>
      <c r="H55" s="10"/>
    </row>
    <row r="56" spans="1:8" x14ac:dyDescent="0.25">
      <c r="A56" s="9"/>
      <c r="B56" s="10"/>
      <c r="C56" s="10"/>
      <c r="D56" s="10"/>
      <c r="E56" s="10"/>
      <c r="F56" s="10"/>
      <c r="G56" s="10"/>
      <c r="H56" s="10"/>
    </row>
    <row r="57" spans="1:8" x14ac:dyDescent="0.25">
      <c r="A57" s="9"/>
      <c r="B57" s="10"/>
      <c r="C57" s="10"/>
      <c r="D57" s="10"/>
      <c r="E57" s="10"/>
      <c r="F57" s="10"/>
      <c r="G57" s="10"/>
      <c r="H57" s="10"/>
    </row>
    <row r="58" spans="1:8" x14ac:dyDescent="0.25">
      <c r="A58" s="9"/>
      <c r="B58" s="10"/>
      <c r="C58" s="10"/>
      <c r="D58" s="10"/>
      <c r="E58" s="10"/>
      <c r="F58" s="10"/>
      <c r="G58" s="10"/>
      <c r="H58" s="10"/>
    </row>
    <row r="59" spans="1:8" x14ac:dyDescent="0.25">
      <c r="A59" s="9"/>
      <c r="B59" s="10"/>
      <c r="C59" s="10"/>
      <c r="D59" s="10"/>
      <c r="E59" s="10"/>
      <c r="F59" s="10"/>
      <c r="G59" s="10"/>
      <c r="H59" s="10"/>
    </row>
    <row r="60" spans="1:8" x14ac:dyDescent="0.25">
      <c r="A60" s="9"/>
      <c r="B60" s="10"/>
      <c r="C60" s="10"/>
      <c r="D60" s="10"/>
      <c r="E60" s="10"/>
      <c r="F60" s="10"/>
      <c r="G60" s="10"/>
      <c r="H60" s="10"/>
    </row>
    <row r="61" spans="1:8" x14ac:dyDescent="0.25">
      <c r="A61" s="9"/>
      <c r="B61" s="10"/>
      <c r="C61" s="10"/>
      <c r="D61" s="10"/>
      <c r="E61" s="10"/>
      <c r="F61" s="10"/>
      <c r="G61" s="10"/>
      <c r="H61" s="10"/>
    </row>
    <row r="62" spans="1:8" x14ac:dyDescent="0.25">
      <c r="A62" s="9"/>
      <c r="B62" s="10"/>
      <c r="C62" s="10"/>
      <c r="D62" s="10"/>
      <c r="E62" s="10"/>
      <c r="F62" s="10"/>
      <c r="G62" s="10"/>
      <c r="H62" s="10"/>
    </row>
    <row r="63" spans="1:8" x14ac:dyDescent="0.25">
      <c r="A63" s="9"/>
      <c r="B63" s="10"/>
      <c r="C63" s="10"/>
      <c r="D63" s="10"/>
      <c r="E63" s="10"/>
      <c r="F63" s="10"/>
      <c r="G63" s="10"/>
      <c r="H63" s="10"/>
    </row>
    <row r="64" spans="1:8" x14ac:dyDescent="0.25">
      <c r="A64" s="9"/>
      <c r="B64" s="10"/>
      <c r="C64" s="10"/>
      <c r="D64" s="10"/>
      <c r="E64" s="10"/>
      <c r="F64" s="10"/>
      <c r="G64" s="10"/>
      <c r="H64" s="10"/>
    </row>
    <row r="65" spans="1:8" x14ac:dyDescent="0.25">
      <c r="A65" s="9"/>
      <c r="B65" s="10"/>
      <c r="C65" s="10"/>
      <c r="D65" s="10"/>
      <c r="E65" s="10"/>
      <c r="F65" s="10"/>
      <c r="G65" s="10"/>
      <c r="H65" s="10"/>
    </row>
    <row r="66" spans="1:8" x14ac:dyDescent="0.25">
      <c r="A66" s="9"/>
      <c r="B66" s="10"/>
      <c r="C66" s="10"/>
      <c r="D66" s="10"/>
      <c r="E66" s="10"/>
      <c r="F66" s="10"/>
      <c r="G66" s="10"/>
      <c r="H66" s="10"/>
    </row>
    <row r="67" spans="1:8" x14ac:dyDescent="0.25">
      <c r="A67" s="9"/>
      <c r="B67" s="10"/>
      <c r="C67" s="10"/>
      <c r="D67" s="10"/>
      <c r="E67" s="10"/>
      <c r="F67" s="10"/>
      <c r="G67" s="10"/>
      <c r="H67" s="10"/>
    </row>
    <row r="68" spans="1:8" x14ac:dyDescent="0.25">
      <c r="A68" s="9"/>
      <c r="B68" s="10"/>
      <c r="C68" s="10"/>
      <c r="D68" s="10"/>
      <c r="E68" s="10"/>
      <c r="F68" s="10"/>
      <c r="G68" s="10"/>
      <c r="H68" s="10"/>
    </row>
    <row r="69" spans="1:8" x14ac:dyDescent="0.25">
      <c r="B69" s="10"/>
      <c r="C69" s="10"/>
      <c r="D69" s="10"/>
      <c r="E69" s="10"/>
      <c r="F69" s="10"/>
      <c r="G69" s="10"/>
      <c r="H69" s="10"/>
    </row>
    <row r="70" spans="1:8" x14ac:dyDescent="0.25">
      <c r="A70" s="9"/>
    </row>
    <row r="71" spans="1:8" x14ac:dyDescent="0.25">
      <c r="A71" s="9"/>
      <c r="B71" s="10"/>
      <c r="C71" s="10"/>
      <c r="D71" s="10"/>
      <c r="E71" s="10"/>
      <c r="F71" s="10"/>
      <c r="G71" s="10"/>
      <c r="H71" s="10"/>
    </row>
    <row r="72" spans="1:8" x14ac:dyDescent="0.25">
      <c r="A72" s="9"/>
      <c r="B72" s="10"/>
      <c r="C72" s="10"/>
      <c r="D72" s="10"/>
      <c r="E72" s="10"/>
      <c r="F72" s="10"/>
      <c r="G72" s="10"/>
      <c r="H72" s="10"/>
    </row>
    <row r="73" spans="1:8" x14ac:dyDescent="0.25">
      <c r="A73" s="9"/>
      <c r="B73" s="10"/>
      <c r="C73" s="10"/>
      <c r="D73" s="10"/>
      <c r="E73" s="10"/>
      <c r="F73" s="10"/>
      <c r="G73" s="10"/>
      <c r="H73" s="10"/>
    </row>
    <row r="74" spans="1:8" x14ac:dyDescent="0.25">
      <c r="A74" s="9"/>
      <c r="B74" s="10"/>
      <c r="C74" s="10"/>
      <c r="D74" s="10"/>
      <c r="E74" s="10"/>
      <c r="F74" s="10"/>
      <c r="G74" s="10"/>
      <c r="H74" s="10"/>
    </row>
    <row r="75" spans="1:8" x14ac:dyDescent="0.25">
      <c r="A75" s="9"/>
      <c r="B75" s="10"/>
      <c r="C75" s="10"/>
      <c r="D75" s="10"/>
      <c r="E75" s="10"/>
      <c r="F75" s="10"/>
      <c r="G75" s="10"/>
      <c r="H75" s="10"/>
    </row>
    <row r="76" spans="1:8" x14ac:dyDescent="0.25">
      <c r="A76" s="9"/>
      <c r="B76" s="10"/>
      <c r="C76" s="10"/>
      <c r="D76" s="10"/>
      <c r="E76" s="10"/>
      <c r="F76" s="10"/>
      <c r="G76" s="10"/>
      <c r="H76" s="10"/>
    </row>
    <row r="77" spans="1:8" x14ac:dyDescent="0.25">
      <c r="A77" s="9"/>
      <c r="B77" s="10"/>
      <c r="C77" s="10"/>
      <c r="D77" s="10"/>
      <c r="E77" s="10"/>
      <c r="F77" s="10"/>
      <c r="G77" s="10"/>
      <c r="H77" s="10"/>
    </row>
    <row r="78" spans="1:8" x14ac:dyDescent="0.25">
      <c r="A78" s="9"/>
      <c r="B78" s="10"/>
      <c r="C78" s="10"/>
      <c r="D78" s="10"/>
      <c r="E78" s="10"/>
      <c r="F78" s="10"/>
      <c r="G78" s="10"/>
      <c r="H78" s="10"/>
    </row>
    <row r="79" spans="1:8" x14ac:dyDescent="0.25">
      <c r="A79" s="9"/>
      <c r="B79" s="10"/>
      <c r="C79" s="10"/>
      <c r="D79" s="10"/>
      <c r="E79" s="10"/>
      <c r="F79" s="10"/>
      <c r="G79" s="10"/>
      <c r="H79" s="10"/>
    </row>
    <row r="80" spans="1:8" x14ac:dyDescent="0.25">
      <c r="A80" s="9"/>
      <c r="B80" s="10"/>
      <c r="C80" s="10"/>
      <c r="D80" s="10"/>
      <c r="E80" s="10"/>
      <c r="F80" s="10"/>
      <c r="G80" s="10"/>
      <c r="H80" s="10"/>
    </row>
    <row r="81" spans="1:8" x14ac:dyDescent="0.25">
      <c r="A81" s="9"/>
      <c r="B81" s="10"/>
      <c r="C81" s="10"/>
      <c r="D81" s="10"/>
      <c r="E81" s="10"/>
      <c r="F81" s="10"/>
      <c r="G81" s="10"/>
      <c r="H81" s="10"/>
    </row>
    <row r="82" spans="1:8" x14ac:dyDescent="0.25">
      <c r="A82" s="9"/>
      <c r="B82" s="10"/>
      <c r="C82" s="10"/>
      <c r="D82" s="10"/>
      <c r="E82" s="10"/>
      <c r="F82" s="10"/>
      <c r="G82" s="10"/>
      <c r="H82" s="10"/>
    </row>
    <row r="83" spans="1:8" x14ac:dyDescent="0.25">
      <c r="A83" s="9"/>
      <c r="B83" s="10"/>
      <c r="C83" s="10"/>
      <c r="D83" s="10"/>
      <c r="E83" s="10"/>
      <c r="F83" s="10"/>
      <c r="G83" s="10"/>
      <c r="H83" s="10"/>
    </row>
    <row r="84" spans="1:8" x14ac:dyDescent="0.25">
      <c r="A84" s="9"/>
      <c r="B84" s="10"/>
      <c r="C84" s="10"/>
      <c r="D84" s="10"/>
      <c r="E84" s="10"/>
      <c r="F84" s="10"/>
      <c r="G84" s="10"/>
      <c r="H84" s="10"/>
    </row>
    <row r="85" spans="1:8" x14ac:dyDescent="0.25">
      <c r="A85" s="9"/>
      <c r="B85" s="10"/>
      <c r="C85" s="10"/>
      <c r="D85" s="10"/>
      <c r="E85" s="10"/>
      <c r="F85" s="10"/>
      <c r="G85" s="10"/>
      <c r="H85" s="10"/>
    </row>
    <row r="86" spans="1:8" x14ac:dyDescent="0.25">
      <c r="A86" s="9"/>
      <c r="B86" s="10"/>
      <c r="C86" s="10"/>
      <c r="D86" s="10"/>
      <c r="E86" s="10"/>
      <c r="F86" s="10"/>
      <c r="G86" s="10"/>
      <c r="H86" s="10"/>
    </row>
    <row r="87" spans="1:8" x14ac:dyDescent="0.25">
      <c r="A87" s="9"/>
      <c r="B87" s="10"/>
      <c r="C87" s="10"/>
      <c r="D87" s="10"/>
      <c r="E87" s="10"/>
      <c r="F87" s="10"/>
      <c r="G87" s="10"/>
      <c r="H87" s="10"/>
    </row>
    <row r="88" spans="1:8" x14ac:dyDescent="0.25">
      <c r="A88" s="9"/>
      <c r="B88" s="10"/>
      <c r="C88" s="10"/>
      <c r="D88" s="10"/>
      <c r="E88" s="10"/>
      <c r="F88" s="10"/>
      <c r="G88" s="10"/>
      <c r="H88" s="10"/>
    </row>
    <row r="89" spans="1:8" x14ac:dyDescent="0.25">
      <c r="A89" s="9"/>
      <c r="B89" s="10"/>
      <c r="C89" s="10"/>
      <c r="D89" s="10"/>
      <c r="E89" s="10"/>
      <c r="F89" s="10"/>
      <c r="G89" s="10"/>
      <c r="H89" s="10"/>
    </row>
    <row r="90" spans="1:8" x14ac:dyDescent="0.25">
      <c r="A90" s="9"/>
      <c r="B90" s="10"/>
      <c r="C90" s="10"/>
      <c r="D90" s="10"/>
      <c r="E90" s="10"/>
      <c r="F90" s="10"/>
      <c r="G90" s="10"/>
      <c r="H90" s="10"/>
    </row>
    <row r="91" spans="1:8" x14ac:dyDescent="0.25">
      <c r="A91" s="9"/>
      <c r="B91" s="10"/>
      <c r="C91" s="10"/>
      <c r="D91" s="10"/>
      <c r="E91" s="10"/>
      <c r="F91" s="10"/>
      <c r="G91" s="10"/>
      <c r="H91" s="10"/>
    </row>
    <row r="92" spans="1:8" x14ac:dyDescent="0.25">
      <c r="A92" s="9"/>
      <c r="B92" s="10"/>
      <c r="C92" s="10"/>
      <c r="D92" s="10"/>
      <c r="E92" s="10"/>
      <c r="F92" s="10"/>
      <c r="G92" s="10"/>
      <c r="H92" s="10"/>
    </row>
    <row r="93" spans="1:8" x14ac:dyDescent="0.25">
      <c r="A93" s="9"/>
      <c r="B93" s="10"/>
      <c r="C93" s="10"/>
      <c r="D93" s="10"/>
      <c r="E93" s="10"/>
      <c r="F93" s="10"/>
      <c r="G93" s="10"/>
      <c r="H93" s="10"/>
    </row>
    <row r="94" spans="1:8" x14ac:dyDescent="0.25">
      <c r="A94" s="9"/>
      <c r="B94" s="10"/>
      <c r="C94" s="10"/>
      <c r="D94" s="10"/>
      <c r="E94" s="10"/>
      <c r="F94" s="10"/>
      <c r="G94" s="10"/>
      <c r="H94" s="10"/>
    </row>
    <row r="95" spans="1:8" x14ac:dyDescent="0.25">
      <c r="A95" s="9"/>
      <c r="B95" s="10"/>
      <c r="C95" s="10"/>
      <c r="D95" s="10"/>
      <c r="E95" s="10"/>
      <c r="F95" s="10"/>
      <c r="G95" s="10"/>
      <c r="H95" s="10"/>
    </row>
    <row r="96" spans="1:8" x14ac:dyDescent="0.25">
      <c r="A96" s="9"/>
      <c r="B96" s="10"/>
      <c r="C96" s="10"/>
      <c r="D96" s="10"/>
      <c r="E96" s="10"/>
      <c r="F96" s="10"/>
      <c r="G96" s="10"/>
      <c r="H96" s="10"/>
    </row>
    <row r="97" spans="1:8" x14ac:dyDescent="0.25">
      <c r="A97" s="9"/>
      <c r="B97" s="10"/>
      <c r="C97" s="10"/>
      <c r="D97" s="10"/>
      <c r="E97" s="10"/>
      <c r="F97" s="10"/>
      <c r="G97" s="10"/>
      <c r="H97" s="10"/>
    </row>
    <row r="98" spans="1:8" x14ac:dyDescent="0.25">
      <c r="A98" s="9"/>
      <c r="B98" s="10"/>
      <c r="C98" s="10"/>
      <c r="D98" s="10"/>
      <c r="E98" s="10"/>
      <c r="F98" s="10"/>
      <c r="G98" s="10"/>
      <c r="H98" s="10"/>
    </row>
    <row r="99" spans="1:8" x14ac:dyDescent="0.25">
      <c r="A99" s="9"/>
      <c r="B99" s="10"/>
      <c r="C99" s="10"/>
      <c r="D99" s="10"/>
      <c r="E99" s="10"/>
      <c r="F99" s="10"/>
      <c r="G99" s="10"/>
      <c r="H99" s="10"/>
    </row>
    <row r="100" spans="1:8" x14ac:dyDescent="0.25">
      <c r="A100" s="9"/>
      <c r="B100" s="10"/>
      <c r="C100" s="10"/>
      <c r="D100" s="10"/>
      <c r="E100" s="10"/>
      <c r="F100" s="10"/>
      <c r="G100" s="10"/>
      <c r="H100" s="10"/>
    </row>
    <row r="101" spans="1:8" x14ac:dyDescent="0.25">
      <c r="A101" s="9"/>
      <c r="B101" s="10"/>
      <c r="C101" s="10"/>
      <c r="D101" s="10"/>
      <c r="E101" s="10"/>
      <c r="F101" s="10"/>
      <c r="G101" s="10"/>
      <c r="H101" s="10"/>
    </row>
    <row r="102" spans="1:8" x14ac:dyDescent="0.25">
      <c r="A102" s="9"/>
      <c r="B102" s="10"/>
      <c r="C102" s="10"/>
      <c r="D102" s="10"/>
      <c r="E102" s="10"/>
      <c r="F102" s="10"/>
      <c r="G102" s="10"/>
      <c r="H102" s="10"/>
    </row>
    <row r="103" spans="1:8" x14ac:dyDescent="0.25">
      <c r="A103" s="9"/>
      <c r="B103" s="10"/>
      <c r="C103" s="10"/>
      <c r="D103" s="10"/>
      <c r="E103" s="10"/>
      <c r="F103" s="10"/>
      <c r="G103" s="10"/>
      <c r="H103" s="10"/>
    </row>
    <row r="104" spans="1:8" x14ac:dyDescent="0.25">
      <c r="A104" s="9"/>
      <c r="B104" s="10"/>
      <c r="C104" s="10"/>
      <c r="D104" s="10"/>
      <c r="E104" s="10"/>
      <c r="F104" s="10"/>
      <c r="G104" s="10"/>
      <c r="H104" s="10"/>
    </row>
    <row r="105" spans="1:8" x14ac:dyDescent="0.25">
      <c r="A105" s="9"/>
      <c r="B105" s="10"/>
      <c r="C105" s="10"/>
      <c r="D105" s="10"/>
      <c r="E105" s="10"/>
      <c r="F105" s="10"/>
      <c r="G105" s="10"/>
      <c r="H105" s="10"/>
    </row>
    <row r="106" spans="1:8" x14ac:dyDescent="0.25">
      <c r="A106" s="9"/>
      <c r="B106" s="10"/>
      <c r="C106" s="10"/>
      <c r="D106" s="10"/>
      <c r="E106" s="10"/>
      <c r="F106" s="10"/>
      <c r="G106" s="10"/>
      <c r="H106" s="10"/>
    </row>
    <row r="107" spans="1:8" x14ac:dyDescent="0.25">
      <c r="A107" s="9"/>
      <c r="B107" s="10"/>
      <c r="C107" s="10"/>
      <c r="D107" s="10"/>
      <c r="E107" s="10"/>
      <c r="F107" s="10"/>
      <c r="G107" s="10"/>
      <c r="H107" s="10"/>
    </row>
    <row r="108" spans="1:8" x14ac:dyDescent="0.25">
      <c r="B108" s="10"/>
      <c r="C108" s="10"/>
      <c r="D108" s="10"/>
      <c r="E108" s="10"/>
      <c r="F108" s="10"/>
      <c r="G108" s="10"/>
      <c r="H108" s="10"/>
    </row>
  </sheetData>
  <sheetProtection algorithmName="SHA-512" hashValue="vm2UMA3sIxMxhaa23Anwi37pa1mosetdmjrMADAKgD0YYNkYVHYw5dfCbpfG35KZEXElTiuRLzGTnC4IKMOdMQ==" saltValue="bm2yTY+MRs5aARMH+kUmqA==" spinCount="100000" sheet="1" objects="1" scenarios="1" selectLockedCells="1" selectUnlockedCells="1"/>
  <mergeCells count="4">
    <mergeCell ref="A37:A38"/>
    <mergeCell ref="B3:D3"/>
    <mergeCell ref="E3:G3"/>
    <mergeCell ref="H3:J3"/>
  </mergeCells>
  <phoneticPr fontId="68" type="noConversion"/>
  <conditionalFormatting sqref="C5:C22">
    <cfRule type="top10" dxfId="18" priority="2770" rank="5"/>
  </conditionalFormatting>
  <conditionalFormatting sqref="D5:D22">
    <cfRule type="top10" dxfId="17" priority="2772" rank="5"/>
  </conditionalFormatting>
  <conditionalFormatting sqref="F6:F22">
    <cfRule type="top10" dxfId="16" priority="2774" rank="5"/>
  </conditionalFormatting>
  <conditionalFormatting sqref="J5:J22">
    <cfRule type="top10" dxfId="15" priority="2768" rank="5"/>
  </conditionalFormatting>
  <hyperlinks>
    <hyperlink ref="H1" location="INDICE!A1" display="Volver al índice" xr:uid="{00000000-0004-0000-0B00-000000000000}"/>
  </hyperlinks>
  <pageMargins left="0.70866141732283472" right="0.70866141732283472" top="0.74803149606299213" bottom="0.74803149606299213" header="0.31496062992125984" footer="0.31496062992125984"/>
  <pageSetup paperSize="9" scale="63" orientation="landscape" r:id="rId1"/>
  <drawing r:id="rId2"/>
  <tableParts count="1">
    <tablePart r:id="rId3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4"/>
    <pageSetUpPr fitToPage="1"/>
  </sheetPr>
  <dimension ref="A1:J106"/>
  <sheetViews>
    <sheetView showGridLines="0" showRowColHeaders="0" zoomScale="90" zoomScaleNormal="90" workbookViewId="0">
      <pane xSplit="1" ySplit="4" topLeftCell="E5" activePane="bottomRight" state="frozen"/>
      <selection activeCell="L10" sqref="L10"/>
      <selection pane="topRight" activeCell="L10" sqref="L10"/>
      <selection pane="bottomLeft" activeCell="L10" sqref="L10"/>
      <selection pane="bottomRight" activeCell="L14" sqref="L14"/>
    </sheetView>
  </sheetViews>
  <sheetFormatPr baseColWidth="10" defaultRowHeight="15" x14ac:dyDescent="0.25"/>
  <cols>
    <col min="1" max="1" width="65.7109375" customWidth="1"/>
    <col min="2" max="9" width="13.5703125" style="3" customWidth="1"/>
    <col min="10" max="10" width="13.5703125" customWidth="1"/>
  </cols>
  <sheetData>
    <row r="1" spans="1:10" ht="29.25" thickBot="1" x14ac:dyDescent="0.5">
      <c r="A1" s="1" t="s">
        <v>0</v>
      </c>
      <c r="H1" s="6" t="s">
        <v>30</v>
      </c>
      <c r="I1" s="12"/>
      <c r="J1" s="13"/>
    </row>
    <row r="2" spans="1:10" ht="6.95" customHeight="1" thickTop="1" x14ac:dyDescent="0.25"/>
    <row r="3" spans="1:10" x14ac:dyDescent="0.25">
      <c r="A3" s="24" t="s">
        <v>32</v>
      </c>
      <c r="B3" s="416" t="s">
        <v>42</v>
      </c>
      <c r="C3" s="417"/>
      <c r="D3" s="418"/>
      <c r="E3" s="419" t="s">
        <v>43</v>
      </c>
      <c r="F3" s="410"/>
      <c r="G3" s="414"/>
      <c r="H3" s="415" t="s">
        <v>44</v>
      </c>
      <c r="I3" s="403"/>
      <c r="J3" s="420"/>
    </row>
    <row r="4" spans="1:10" ht="30" x14ac:dyDescent="0.25">
      <c r="A4" s="14" t="s">
        <v>33</v>
      </c>
      <c r="B4" s="28" t="s">
        <v>39</v>
      </c>
      <c r="C4" s="18" t="s">
        <v>41</v>
      </c>
      <c r="D4" s="29" t="s">
        <v>40</v>
      </c>
      <c r="E4" s="30" t="s">
        <v>2</v>
      </c>
      <c r="F4" s="19" t="s">
        <v>4</v>
      </c>
      <c r="G4" s="31" t="s">
        <v>34</v>
      </c>
      <c r="H4" s="32" t="s">
        <v>37</v>
      </c>
      <c r="I4" s="18" t="s">
        <v>38</v>
      </c>
      <c r="J4" s="29" t="s">
        <v>5</v>
      </c>
    </row>
    <row r="5" spans="1:10" s="9" customFormat="1" ht="15" customHeight="1" x14ac:dyDescent="0.2">
      <c r="A5" s="38" t="s">
        <v>385</v>
      </c>
      <c r="B5" s="143">
        <v>1114</v>
      </c>
      <c r="C5" s="150">
        <v>1130</v>
      </c>
      <c r="D5" s="145">
        <v>883</v>
      </c>
      <c r="E5" s="143">
        <v>150</v>
      </c>
      <c r="F5" s="150">
        <v>876</v>
      </c>
      <c r="G5" s="151">
        <v>147</v>
      </c>
      <c r="H5" s="353">
        <v>94</v>
      </c>
      <c r="I5" s="354">
        <v>52</v>
      </c>
      <c r="J5" s="152">
        <v>450</v>
      </c>
    </row>
    <row r="6" spans="1:10" s="9" customFormat="1" ht="15" customHeight="1" x14ac:dyDescent="0.2">
      <c r="A6" s="39" t="s">
        <v>386</v>
      </c>
      <c r="B6" s="143">
        <v>1188</v>
      </c>
      <c r="C6" s="150">
        <v>1386</v>
      </c>
      <c r="D6" s="145">
        <v>551</v>
      </c>
      <c r="E6" s="143">
        <v>150</v>
      </c>
      <c r="F6" s="150">
        <v>1470</v>
      </c>
      <c r="G6" s="151">
        <v>383</v>
      </c>
      <c r="H6" s="353">
        <v>88</v>
      </c>
      <c r="I6" s="354">
        <v>142</v>
      </c>
      <c r="J6" s="152">
        <v>426</v>
      </c>
    </row>
    <row r="7" spans="1:10" s="9" customFormat="1" ht="15" customHeight="1" x14ac:dyDescent="0.2">
      <c r="A7" s="39" t="s">
        <v>387</v>
      </c>
      <c r="B7" s="143">
        <v>1115</v>
      </c>
      <c r="C7" s="150">
        <v>1039</v>
      </c>
      <c r="D7" s="145">
        <v>449</v>
      </c>
      <c r="E7" s="143">
        <v>115</v>
      </c>
      <c r="F7" s="151">
        <v>853</v>
      </c>
      <c r="G7" s="354">
        <v>283</v>
      </c>
      <c r="H7" s="353">
        <v>78</v>
      </c>
      <c r="I7" s="354">
        <v>55</v>
      </c>
      <c r="J7" s="152">
        <v>119</v>
      </c>
    </row>
    <row r="8" spans="1:10" s="9" customFormat="1" ht="15" customHeight="1" x14ac:dyDescent="0.2">
      <c r="A8" s="39" t="s">
        <v>388</v>
      </c>
      <c r="B8" s="145">
        <v>1231</v>
      </c>
      <c r="C8" s="150">
        <v>1502</v>
      </c>
      <c r="D8" s="145">
        <v>564</v>
      </c>
      <c r="E8" s="143">
        <v>119</v>
      </c>
      <c r="F8" s="151">
        <v>1206</v>
      </c>
      <c r="G8" s="354">
        <v>291</v>
      </c>
      <c r="H8" s="353">
        <v>46</v>
      </c>
      <c r="I8" s="354">
        <v>74</v>
      </c>
      <c r="J8" s="152">
        <v>325</v>
      </c>
    </row>
    <row r="9" spans="1:10" s="9" customFormat="1" ht="15" customHeight="1" x14ac:dyDescent="0.2">
      <c r="A9" s="39" t="s">
        <v>389</v>
      </c>
      <c r="B9" s="143">
        <v>1442</v>
      </c>
      <c r="C9" s="150">
        <v>1390</v>
      </c>
      <c r="D9" s="145">
        <v>1584</v>
      </c>
      <c r="E9" s="143">
        <v>215</v>
      </c>
      <c r="F9" s="151">
        <v>1297</v>
      </c>
      <c r="G9" s="354">
        <v>231</v>
      </c>
      <c r="H9" s="353">
        <v>54</v>
      </c>
      <c r="I9" s="354">
        <v>75</v>
      </c>
      <c r="J9" s="152">
        <v>444</v>
      </c>
    </row>
    <row r="10" spans="1:10" s="9" customFormat="1" ht="15" customHeight="1" x14ac:dyDescent="0.2">
      <c r="A10" s="39" t="s">
        <v>390</v>
      </c>
      <c r="B10" s="143">
        <v>1210</v>
      </c>
      <c r="C10" s="150">
        <v>1065</v>
      </c>
      <c r="D10" s="145">
        <v>1030</v>
      </c>
      <c r="E10" s="143">
        <v>187</v>
      </c>
      <c r="F10" s="151">
        <v>802</v>
      </c>
      <c r="G10" s="354">
        <v>238</v>
      </c>
      <c r="H10" s="353">
        <v>82</v>
      </c>
      <c r="I10" s="354">
        <v>82</v>
      </c>
      <c r="J10" s="152">
        <v>507</v>
      </c>
    </row>
    <row r="11" spans="1:10" s="9" customFormat="1" ht="15" customHeight="1" x14ac:dyDescent="0.2">
      <c r="A11" s="39" t="s">
        <v>391</v>
      </c>
      <c r="B11" s="143">
        <v>1135</v>
      </c>
      <c r="C11" s="150">
        <v>1295</v>
      </c>
      <c r="D11" s="145">
        <v>697</v>
      </c>
      <c r="E11" s="143">
        <v>208</v>
      </c>
      <c r="F11" s="151">
        <v>929</v>
      </c>
      <c r="G11" s="354">
        <v>0</v>
      </c>
      <c r="H11" s="353">
        <v>71</v>
      </c>
      <c r="I11" s="354">
        <v>30</v>
      </c>
      <c r="J11" s="152">
        <v>162</v>
      </c>
    </row>
    <row r="12" spans="1:10" s="9" customFormat="1" ht="15" customHeight="1" x14ac:dyDescent="0.2">
      <c r="A12" s="39" t="s">
        <v>392</v>
      </c>
      <c r="B12" s="143">
        <v>1199</v>
      </c>
      <c r="C12" s="150">
        <v>1313</v>
      </c>
      <c r="D12" s="145">
        <v>612</v>
      </c>
      <c r="E12" s="143">
        <v>130</v>
      </c>
      <c r="F12" s="151">
        <v>1077</v>
      </c>
      <c r="G12" s="354">
        <v>206</v>
      </c>
      <c r="H12" s="353">
        <v>81</v>
      </c>
      <c r="I12" s="354">
        <v>55</v>
      </c>
      <c r="J12" s="152">
        <v>377</v>
      </c>
    </row>
    <row r="13" spans="1:10" s="9" customFormat="1" ht="15" customHeight="1" x14ac:dyDescent="0.2">
      <c r="A13" s="96" t="s">
        <v>393</v>
      </c>
      <c r="B13" s="145">
        <v>1191</v>
      </c>
      <c r="C13" s="150">
        <v>1180</v>
      </c>
      <c r="D13" s="145">
        <v>618</v>
      </c>
      <c r="E13" s="143">
        <v>167</v>
      </c>
      <c r="F13" s="144">
        <v>887</v>
      </c>
      <c r="G13" s="354">
        <v>253</v>
      </c>
      <c r="H13" s="353">
        <v>79</v>
      </c>
      <c r="I13" s="354">
        <v>51</v>
      </c>
      <c r="J13" s="150">
        <v>161</v>
      </c>
    </row>
    <row r="14" spans="1:10" s="9" customFormat="1" ht="15" customHeight="1" thickBot="1" x14ac:dyDescent="0.25">
      <c r="A14" s="38" t="s">
        <v>394</v>
      </c>
      <c r="B14" s="145">
        <v>1219</v>
      </c>
      <c r="C14" s="150">
        <v>1179</v>
      </c>
      <c r="D14" s="145">
        <v>861</v>
      </c>
      <c r="E14" s="145">
        <v>146</v>
      </c>
      <c r="F14" s="151">
        <v>935</v>
      </c>
      <c r="G14" s="354">
        <v>112</v>
      </c>
      <c r="H14" s="353">
        <v>78</v>
      </c>
      <c r="I14" s="354">
        <v>26</v>
      </c>
      <c r="J14" s="152">
        <v>100</v>
      </c>
    </row>
    <row r="15" spans="1:10" s="9" customFormat="1" ht="15.75" thickTop="1" x14ac:dyDescent="0.25">
      <c r="A15" s="129" t="s">
        <v>3</v>
      </c>
      <c r="B15" s="86">
        <f>SUBTOTAL(109,Tabla13[Asuntos ingresados])</f>
        <v>12044</v>
      </c>
      <c r="C15" s="86">
        <f>SUBTOTAL(109,Tabla13[Asuntos terminados])</f>
        <v>12479</v>
      </c>
      <c r="D15" s="86">
        <f>SUM(D5:D14)</f>
        <v>7849</v>
      </c>
      <c r="E15" s="86">
        <f>SUBTOTAL(109,Tabla13[Sentencias])</f>
        <v>1587</v>
      </c>
      <c r="F15" s="86">
        <f>SUBTOTAL(109,Tabla13[Autos])</f>
        <v>10332</v>
      </c>
      <c r="G15" s="86">
        <f>SUBTOTAL(109,Tabla13[Decretos])</f>
        <v>2144</v>
      </c>
      <c r="H15" s="86">
        <f>SUBTOTAL(109,Tabla13[Ejecuciones ingresadas])</f>
        <v>751</v>
      </c>
      <c r="I15" s="355">
        <f>SUBTOTAL(109,Tabla13[Ejecuciones terminadas])</f>
        <v>642</v>
      </c>
      <c r="J15" s="86">
        <f>SUBTOTAL(109,Tabla13[Ejecuciones en trámite])</f>
        <v>3071</v>
      </c>
    </row>
    <row r="16" spans="1:10" s="9" customFormat="1" ht="12" x14ac:dyDescent="0.2">
      <c r="A16" s="8"/>
      <c r="B16" s="10"/>
      <c r="C16" s="10"/>
      <c r="D16" s="10"/>
      <c r="E16" s="10"/>
      <c r="F16" s="10"/>
      <c r="G16" s="10"/>
      <c r="H16" s="10"/>
      <c r="I16" s="10"/>
    </row>
    <row r="17" spans="1:10" s="9" customFormat="1" ht="12" x14ac:dyDescent="0.2">
      <c r="B17" s="10"/>
      <c r="C17" s="10"/>
      <c r="D17" s="10"/>
      <c r="E17" s="10"/>
      <c r="F17" s="10"/>
      <c r="G17" s="10"/>
      <c r="H17" s="10"/>
      <c r="I17" s="10"/>
    </row>
    <row r="18" spans="1:10" s="9" customFormat="1" ht="12" x14ac:dyDescent="0.2">
      <c r="B18" s="10"/>
      <c r="C18" s="10"/>
      <c r="D18" s="10"/>
      <c r="E18" s="10"/>
      <c r="F18" s="10"/>
      <c r="G18" s="10"/>
      <c r="H18" s="10"/>
      <c r="I18" s="10"/>
    </row>
    <row r="19" spans="1:10" s="9" customFormat="1" ht="12.75" x14ac:dyDescent="0.2">
      <c r="A19" s="11"/>
      <c r="B19" s="10"/>
      <c r="C19" s="10"/>
      <c r="D19" s="10"/>
      <c r="E19" s="10"/>
      <c r="F19" s="10"/>
      <c r="G19" s="10"/>
      <c r="H19" s="10"/>
      <c r="I19" s="10"/>
    </row>
    <row r="20" spans="1:10" s="9" customFormat="1" ht="12" x14ac:dyDescent="0.2">
      <c r="B20" s="10"/>
      <c r="C20" s="10"/>
      <c r="D20" s="10"/>
      <c r="E20" s="10"/>
      <c r="F20" s="10"/>
      <c r="G20" s="10"/>
      <c r="H20" s="10"/>
      <c r="I20" s="10"/>
    </row>
    <row r="21" spans="1:10" s="9" customFormat="1" ht="12" x14ac:dyDescent="0.2">
      <c r="B21" s="10"/>
      <c r="C21" s="10"/>
      <c r="D21" s="10"/>
      <c r="E21" s="10"/>
      <c r="F21" s="10"/>
      <c r="G21" s="10"/>
      <c r="H21" s="10"/>
      <c r="I21" s="10"/>
    </row>
    <row r="22" spans="1:10" s="9" customFormat="1" ht="12" x14ac:dyDescent="0.2">
      <c r="B22" s="10"/>
      <c r="C22" s="10"/>
      <c r="D22" s="10"/>
      <c r="E22" s="10"/>
      <c r="F22" s="10"/>
      <c r="G22" s="10"/>
      <c r="H22" s="10"/>
      <c r="I22" s="10"/>
    </row>
    <row r="23" spans="1:10" s="9" customFormat="1" ht="12" x14ac:dyDescent="0.2">
      <c r="B23" s="10"/>
      <c r="C23" s="10"/>
      <c r="D23" s="10"/>
      <c r="E23" s="10"/>
      <c r="F23" s="10"/>
      <c r="G23" s="10"/>
      <c r="H23" s="10"/>
      <c r="I23" s="10"/>
    </row>
    <row r="24" spans="1:10" s="9" customFormat="1" ht="12" x14ac:dyDescent="0.2">
      <c r="B24" s="10"/>
      <c r="C24" s="10"/>
      <c r="D24" s="10"/>
      <c r="E24" s="10"/>
      <c r="F24" s="10"/>
      <c r="G24" s="10"/>
      <c r="H24" s="10"/>
      <c r="I24" s="10"/>
    </row>
    <row r="25" spans="1:10" s="9" customFormat="1" ht="12" x14ac:dyDescent="0.2">
      <c r="B25" s="10"/>
      <c r="C25" s="10"/>
      <c r="D25" s="10"/>
      <c r="E25" s="10"/>
      <c r="F25" s="10"/>
      <c r="G25" s="10"/>
      <c r="H25" s="10"/>
      <c r="I25" s="10"/>
    </row>
    <row r="26" spans="1:10" ht="26.25" x14ac:dyDescent="0.4">
      <c r="A26" s="26" t="s">
        <v>0</v>
      </c>
      <c r="B26" s="10"/>
      <c r="C26" s="10"/>
      <c r="D26" s="10"/>
      <c r="E26" s="10"/>
      <c r="F26" s="10"/>
      <c r="G26" s="10"/>
      <c r="H26" s="10"/>
      <c r="I26" s="10"/>
      <c r="J26" s="9"/>
    </row>
    <row r="27" spans="1:10" ht="21" x14ac:dyDescent="0.35">
      <c r="A27" s="27" t="s">
        <v>45</v>
      </c>
      <c r="B27" s="10"/>
      <c r="C27" s="10"/>
      <c r="D27" s="10"/>
      <c r="E27" s="10"/>
      <c r="F27" s="10"/>
      <c r="G27" s="10"/>
      <c r="H27" s="10"/>
      <c r="I27" s="10"/>
      <c r="J27" s="9"/>
    </row>
    <row r="28" spans="1:10" ht="19.5" x14ac:dyDescent="0.3">
      <c r="A28" s="25"/>
      <c r="B28" s="10"/>
      <c r="C28" s="10"/>
      <c r="D28" s="10"/>
      <c r="E28" s="10"/>
      <c r="F28" s="10"/>
      <c r="G28" s="10"/>
      <c r="H28" s="10"/>
      <c r="I28" s="10"/>
      <c r="J28" s="9"/>
    </row>
    <row r="29" spans="1:10" x14ac:dyDescent="0.25">
      <c r="A29" s="405"/>
      <c r="B29" s="10"/>
      <c r="C29" s="10"/>
      <c r="D29" s="10"/>
      <c r="E29" s="10"/>
      <c r="F29" s="10"/>
      <c r="G29" s="10"/>
      <c r="H29" s="10"/>
    </row>
    <row r="30" spans="1:10" x14ac:dyDescent="0.25">
      <c r="A30" s="405"/>
      <c r="B30" s="10"/>
      <c r="C30" s="10"/>
      <c r="D30" s="10"/>
      <c r="E30" s="10"/>
      <c r="F30" s="10"/>
      <c r="G30" s="10"/>
      <c r="H30" s="10"/>
    </row>
    <row r="31" spans="1:10" x14ac:dyDescent="0.25">
      <c r="A31" s="9"/>
      <c r="B31" s="10"/>
      <c r="C31" s="10"/>
      <c r="D31" s="10"/>
      <c r="E31" s="10"/>
      <c r="F31" s="10"/>
      <c r="G31" s="10"/>
      <c r="H31" s="10"/>
    </row>
    <row r="32" spans="1:10" x14ac:dyDescent="0.25">
      <c r="A32" s="9"/>
      <c r="B32" s="10"/>
      <c r="C32" s="10"/>
      <c r="D32" s="10"/>
      <c r="E32" s="10"/>
      <c r="F32" s="10"/>
      <c r="G32" s="10"/>
      <c r="H32" s="10"/>
    </row>
    <row r="33" spans="1:8" x14ac:dyDescent="0.25">
      <c r="A33" s="9"/>
      <c r="B33" s="10"/>
      <c r="C33" s="10"/>
      <c r="D33" s="10"/>
      <c r="E33" s="10"/>
      <c r="F33" s="10"/>
      <c r="G33" s="10"/>
      <c r="H33" s="10"/>
    </row>
    <row r="34" spans="1:8" x14ac:dyDescent="0.25">
      <c r="A34" s="9"/>
      <c r="B34" s="10"/>
      <c r="C34" s="10"/>
      <c r="D34" s="10"/>
      <c r="E34" s="10"/>
      <c r="F34" s="10"/>
      <c r="G34" s="10"/>
      <c r="H34" s="10"/>
    </row>
    <row r="35" spans="1:8" x14ac:dyDescent="0.25">
      <c r="A35" s="9"/>
      <c r="B35" s="10"/>
      <c r="C35" s="10"/>
      <c r="D35" s="10"/>
      <c r="E35" s="10"/>
      <c r="F35" s="10"/>
      <c r="G35" s="10"/>
      <c r="H35" s="10"/>
    </row>
    <row r="36" spans="1:8" x14ac:dyDescent="0.25">
      <c r="A36" s="9"/>
      <c r="B36" s="10"/>
      <c r="C36" s="10"/>
      <c r="D36" s="10"/>
      <c r="E36" s="10"/>
      <c r="F36" s="10"/>
      <c r="G36" s="10"/>
      <c r="H36" s="10"/>
    </row>
    <row r="37" spans="1:8" x14ac:dyDescent="0.25">
      <c r="A37" s="9"/>
      <c r="B37" s="10"/>
      <c r="C37" s="10"/>
      <c r="D37" s="10"/>
      <c r="E37" s="10"/>
      <c r="F37" s="10"/>
      <c r="G37" s="10"/>
      <c r="H37" s="10"/>
    </row>
    <row r="38" spans="1:8" x14ac:dyDescent="0.25">
      <c r="A38" s="9"/>
      <c r="B38" s="10"/>
      <c r="C38" s="10"/>
      <c r="D38" s="10"/>
      <c r="E38" s="10"/>
      <c r="F38" s="10"/>
      <c r="G38" s="10"/>
      <c r="H38" s="10"/>
    </row>
    <row r="39" spans="1:8" x14ac:dyDescent="0.25">
      <c r="A39" s="9"/>
      <c r="B39" s="10"/>
      <c r="C39" s="10"/>
      <c r="D39" s="10"/>
      <c r="E39" s="10"/>
      <c r="F39" s="10"/>
      <c r="G39" s="10"/>
      <c r="H39" s="10"/>
    </row>
    <row r="40" spans="1:8" x14ac:dyDescent="0.25">
      <c r="A40" s="9"/>
      <c r="B40" s="10"/>
      <c r="C40" s="10"/>
      <c r="D40" s="10"/>
      <c r="E40" s="10"/>
      <c r="F40" s="10"/>
      <c r="G40" s="10"/>
      <c r="H40" s="10"/>
    </row>
    <row r="41" spans="1:8" x14ac:dyDescent="0.25">
      <c r="A41" s="9"/>
      <c r="B41" s="10"/>
      <c r="C41" s="10"/>
      <c r="D41" s="10"/>
      <c r="E41" s="10"/>
      <c r="F41" s="10"/>
      <c r="G41" s="10"/>
      <c r="H41" s="10"/>
    </row>
    <row r="42" spans="1:8" x14ac:dyDescent="0.25">
      <c r="A42" s="9"/>
      <c r="B42" s="10"/>
      <c r="C42" s="10"/>
      <c r="D42" s="10"/>
      <c r="E42" s="10"/>
      <c r="F42" s="10"/>
      <c r="G42" s="10"/>
      <c r="H42" s="10"/>
    </row>
    <row r="43" spans="1:8" x14ac:dyDescent="0.25">
      <c r="A43" s="9"/>
      <c r="B43" s="10"/>
      <c r="C43" s="10"/>
      <c r="D43" s="10"/>
      <c r="E43" s="10"/>
      <c r="F43" s="10"/>
      <c r="G43" s="10"/>
      <c r="H43" s="10"/>
    </row>
    <row r="44" spans="1:8" x14ac:dyDescent="0.25">
      <c r="A44" s="9"/>
      <c r="B44" s="10"/>
      <c r="C44" s="10"/>
      <c r="D44" s="10"/>
      <c r="E44" s="10"/>
      <c r="F44" s="10"/>
      <c r="G44" s="10"/>
      <c r="H44" s="10"/>
    </row>
    <row r="45" spans="1:8" x14ac:dyDescent="0.25">
      <c r="A45" s="9"/>
      <c r="B45" s="10"/>
      <c r="C45" s="10"/>
      <c r="D45" s="10"/>
      <c r="E45" s="10"/>
      <c r="F45" s="10"/>
      <c r="G45" s="10"/>
      <c r="H45" s="10"/>
    </row>
    <row r="46" spans="1:8" x14ac:dyDescent="0.25">
      <c r="A46" s="9"/>
      <c r="B46" s="10"/>
      <c r="C46" s="10"/>
      <c r="D46" s="10"/>
      <c r="E46" s="10"/>
      <c r="F46" s="10"/>
      <c r="G46" s="10"/>
      <c r="H46" s="10"/>
    </row>
    <row r="47" spans="1:8" x14ac:dyDescent="0.25">
      <c r="A47" s="9"/>
      <c r="B47" s="10"/>
      <c r="C47" s="10"/>
      <c r="D47" s="10"/>
      <c r="E47" s="10"/>
      <c r="F47" s="10"/>
      <c r="G47" s="10"/>
      <c r="H47" s="10"/>
    </row>
    <row r="48" spans="1:8" x14ac:dyDescent="0.25">
      <c r="A48" s="9"/>
      <c r="B48" s="10"/>
      <c r="C48" s="10"/>
      <c r="D48" s="10"/>
      <c r="E48" s="10"/>
      <c r="F48" s="10"/>
      <c r="G48" s="10"/>
      <c r="H48" s="10"/>
    </row>
    <row r="49" spans="1:8" x14ac:dyDescent="0.25">
      <c r="A49" s="9"/>
      <c r="B49" s="10"/>
      <c r="C49" s="10"/>
      <c r="D49" s="10"/>
      <c r="E49" s="10"/>
      <c r="F49" s="10"/>
      <c r="G49" s="10"/>
      <c r="H49" s="10"/>
    </row>
    <row r="50" spans="1:8" x14ac:dyDescent="0.25">
      <c r="A50" s="9"/>
      <c r="B50" s="10"/>
      <c r="C50" s="10"/>
      <c r="D50" s="10"/>
      <c r="E50" s="10"/>
      <c r="F50" s="10"/>
      <c r="G50" s="10"/>
      <c r="H50" s="10"/>
    </row>
    <row r="51" spans="1:8" x14ac:dyDescent="0.25">
      <c r="A51" s="9"/>
      <c r="B51" s="10"/>
      <c r="C51" s="10"/>
      <c r="D51" s="10"/>
      <c r="E51" s="10"/>
      <c r="F51" s="10"/>
      <c r="G51" s="10"/>
      <c r="H51" s="10"/>
    </row>
    <row r="52" spans="1:8" x14ac:dyDescent="0.25">
      <c r="A52" s="9"/>
      <c r="B52" s="10"/>
      <c r="C52" s="10"/>
      <c r="D52" s="10"/>
      <c r="E52" s="10"/>
      <c r="F52" s="10"/>
      <c r="G52" s="10"/>
      <c r="H52" s="10"/>
    </row>
    <row r="53" spans="1:8" x14ac:dyDescent="0.25">
      <c r="A53" s="9"/>
      <c r="B53" s="10"/>
      <c r="C53" s="10"/>
      <c r="D53" s="10"/>
      <c r="E53" s="10"/>
      <c r="F53" s="10"/>
      <c r="G53" s="10"/>
      <c r="H53" s="10"/>
    </row>
    <row r="54" spans="1:8" x14ac:dyDescent="0.25">
      <c r="A54" s="9"/>
      <c r="B54" s="10"/>
      <c r="C54" s="10"/>
      <c r="D54" s="10"/>
      <c r="E54" s="10"/>
      <c r="F54" s="10"/>
      <c r="G54" s="10"/>
      <c r="H54" s="10"/>
    </row>
    <row r="55" spans="1:8" x14ac:dyDescent="0.25">
      <c r="A55" s="9"/>
      <c r="B55" s="10"/>
      <c r="C55" s="10"/>
      <c r="D55" s="10"/>
      <c r="E55" s="10"/>
      <c r="F55" s="10"/>
      <c r="G55" s="10"/>
      <c r="H55" s="10"/>
    </row>
    <row r="56" spans="1:8" x14ac:dyDescent="0.25">
      <c r="A56" s="9"/>
      <c r="B56" s="10"/>
      <c r="C56" s="10"/>
      <c r="D56" s="10"/>
      <c r="E56" s="10"/>
      <c r="F56" s="10"/>
      <c r="G56" s="10"/>
      <c r="H56" s="10"/>
    </row>
    <row r="57" spans="1:8" x14ac:dyDescent="0.25">
      <c r="A57" s="9"/>
      <c r="B57" s="10"/>
      <c r="C57" s="10"/>
      <c r="D57" s="10"/>
      <c r="E57" s="10"/>
      <c r="F57" s="10"/>
      <c r="G57" s="10"/>
      <c r="H57" s="10"/>
    </row>
    <row r="58" spans="1:8" x14ac:dyDescent="0.25">
      <c r="A58" s="9"/>
      <c r="B58" s="10"/>
      <c r="C58" s="10"/>
      <c r="D58" s="10"/>
      <c r="E58" s="10"/>
      <c r="F58" s="10"/>
      <c r="G58" s="10"/>
      <c r="H58" s="10"/>
    </row>
    <row r="59" spans="1:8" x14ac:dyDescent="0.25">
      <c r="A59" s="9"/>
      <c r="B59" s="10"/>
      <c r="C59" s="10"/>
      <c r="D59" s="10"/>
      <c r="E59" s="10"/>
      <c r="F59" s="10"/>
      <c r="G59" s="10"/>
      <c r="H59" s="10"/>
    </row>
    <row r="60" spans="1:8" x14ac:dyDescent="0.25">
      <c r="A60" s="9"/>
      <c r="B60" s="10"/>
      <c r="C60" s="10"/>
      <c r="D60" s="10"/>
      <c r="E60" s="10"/>
      <c r="F60" s="10"/>
      <c r="G60" s="10"/>
      <c r="H60" s="10"/>
    </row>
    <row r="61" spans="1:8" x14ac:dyDescent="0.25">
      <c r="A61" s="9"/>
      <c r="B61" s="10"/>
      <c r="C61" s="10"/>
      <c r="D61" s="10"/>
      <c r="E61" s="10"/>
      <c r="F61" s="10"/>
      <c r="G61" s="10"/>
      <c r="H61" s="10"/>
    </row>
    <row r="62" spans="1:8" x14ac:dyDescent="0.25">
      <c r="A62" s="9"/>
      <c r="B62" s="10"/>
      <c r="C62" s="10"/>
      <c r="D62" s="10"/>
      <c r="E62" s="10"/>
      <c r="F62" s="10"/>
      <c r="G62" s="10"/>
      <c r="H62" s="10"/>
    </row>
    <row r="63" spans="1:8" x14ac:dyDescent="0.25">
      <c r="A63" s="9"/>
      <c r="B63" s="10"/>
      <c r="C63" s="10"/>
      <c r="D63" s="10"/>
      <c r="E63" s="10"/>
      <c r="F63" s="10"/>
      <c r="G63" s="10"/>
      <c r="H63" s="10"/>
    </row>
    <row r="64" spans="1:8" x14ac:dyDescent="0.25">
      <c r="A64" s="9"/>
      <c r="B64" s="10"/>
      <c r="C64" s="10"/>
      <c r="D64" s="10"/>
      <c r="E64" s="10"/>
      <c r="F64" s="10"/>
      <c r="G64" s="10"/>
      <c r="H64" s="10"/>
    </row>
    <row r="65" spans="1:8" x14ac:dyDescent="0.25">
      <c r="A65" s="9"/>
      <c r="B65" s="10"/>
      <c r="C65" s="10"/>
      <c r="D65" s="10"/>
      <c r="E65" s="10"/>
      <c r="F65" s="10"/>
      <c r="G65" s="10"/>
      <c r="H65" s="10"/>
    </row>
    <row r="66" spans="1:8" x14ac:dyDescent="0.25">
      <c r="A66" s="9"/>
      <c r="B66" s="10"/>
      <c r="C66" s="10"/>
      <c r="D66" s="10"/>
      <c r="E66" s="10"/>
      <c r="F66" s="10"/>
      <c r="G66" s="10"/>
      <c r="H66" s="10"/>
    </row>
    <row r="67" spans="1:8" x14ac:dyDescent="0.25">
      <c r="A67" s="9"/>
      <c r="B67" s="10"/>
      <c r="C67" s="10"/>
      <c r="D67" s="10"/>
      <c r="E67" s="10"/>
      <c r="F67" s="10"/>
      <c r="G67" s="10"/>
      <c r="H67" s="10"/>
    </row>
    <row r="69" spans="1:8" x14ac:dyDescent="0.25">
      <c r="A69" s="9"/>
      <c r="B69" s="10"/>
      <c r="C69" s="10"/>
      <c r="D69" s="10"/>
      <c r="E69" s="10"/>
      <c r="F69" s="10"/>
      <c r="G69" s="10"/>
      <c r="H69" s="10"/>
    </row>
    <row r="70" spans="1:8" x14ac:dyDescent="0.25">
      <c r="A70" s="9"/>
      <c r="B70" s="10"/>
      <c r="C70" s="10"/>
      <c r="D70" s="10"/>
      <c r="E70" s="10"/>
      <c r="F70" s="10"/>
      <c r="G70" s="10"/>
      <c r="H70" s="10"/>
    </row>
    <row r="71" spans="1:8" x14ac:dyDescent="0.25">
      <c r="A71" s="9"/>
      <c r="B71" s="10"/>
      <c r="C71" s="10"/>
      <c r="D71" s="10"/>
      <c r="E71" s="10"/>
      <c r="F71" s="10"/>
      <c r="G71" s="10"/>
      <c r="H71" s="10"/>
    </row>
    <row r="72" spans="1:8" x14ac:dyDescent="0.25">
      <c r="A72" s="9"/>
      <c r="B72" s="10"/>
      <c r="C72" s="10"/>
      <c r="D72" s="10"/>
      <c r="E72" s="10"/>
      <c r="F72" s="10"/>
      <c r="G72" s="10"/>
      <c r="H72" s="10"/>
    </row>
    <row r="73" spans="1:8" x14ac:dyDescent="0.25">
      <c r="A73" s="9"/>
      <c r="B73" s="10"/>
      <c r="C73" s="10"/>
      <c r="D73" s="10"/>
      <c r="E73" s="10"/>
      <c r="F73" s="10"/>
      <c r="G73" s="10"/>
      <c r="H73" s="10"/>
    </row>
    <row r="74" spans="1:8" x14ac:dyDescent="0.25">
      <c r="A74" s="9"/>
      <c r="B74" s="10"/>
      <c r="C74" s="10"/>
      <c r="D74" s="10"/>
      <c r="E74" s="10"/>
      <c r="F74" s="10"/>
      <c r="G74" s="10"/>
      <c r="H74" s="10"/>
    </row>
    <row r="75" spans="1:8" x14ac:dyDescent="0.25">
      <c r="A75" s="9"/>
      <c r="B75" s="10"/>
      <c r="C75" s="10"/>
      <c r="D75" s="10"/>
      <c r="E75" s="10"/>
      <c r="F75" s="10"/>
      <c r="G75" s="10"/>
      <c r="H75" s="10"/>
    </row>
    <row r="76" spans="1:8" x14ac:dyDescent="0.25">
      <c r="A76" s="9"/>
      <c r="B76" s="10"/>
      <c r="C76" s="10"/>
      <c r="D76" s="10"/>
      <c r="E76" s="10"/>
      <c r="F76" s="10"/>
      <c r="G76" s="10"/>
      <c r="H76" s="10"/>
    </row>
    <row r="77" spans="1:8" x14ac:dyDescent="0.25">
      <c r="A77" s="9"/>
      <c r="B77" s="10"/>
      <c r="C77" s="10"/>
      <c r="D77" s="10"/>
      <c r="E77" s="10"/>
      <c r="F77" s="10"/>
      <c r="G77" s="10"/>
      <c r="H77" s="10"/>
    </row>
    <row r="78" spans="1:8" x14ac:dyDescent="0.25">
      <c r="A78" s="9"/>
      <c r="B78" s="10"/>
      <c r="C78" s="10"/>
      <c r="D78" s="10"/>
      <c r="E78" s="10"/>
      <c r="F78" s="10"/>
      <c r="G78" s="10"/>
      <c r="H78" s="10"/>
    </row>
    <row r="79" spans="1:8" x14ac:dyDescent="0.25">
      <c r="A79" s="9"/>
      <c r="B79" s="10"/>
      <c r="C79" s="10"/>
      <c r="D79" s="10"/>
      <c r="E79" s="10"/>
      <c r="F79" s="10"/>
      <c r="G79" s="10"/>
      <c r="H79" s="10"/>
    </row>
    <row r="80" spans="1:8" x14ac:dyDescent="0.25">
      <c r="A80" s="9"/>
      <c r="B80" s="10"/>
      <c r="C80" s="10"/>
      <c r="D80" s="10"/>
      <c r="E80" s="10"/>
      <c r="F80" s="10"/>
      <c r="G80" s="10"/>
      <c r="H80" s="10"/>
    </row>
    <row r="81" spans="1:8" x14ac:dyDescent="0.25">
      <c r="A81" s="9"/>
      <c r="B81" s="10"/>
      <c r="C81" s="10"/>
      <c r="D81" s="10"/>
      <c r="E81" s="10"/>
      <c r="F81" s="10"/>
      <c r="G81" s="10"/>
      <c r="H81" s="10"/>
    </row>
    <row r="82" spans="1:8" x14ac:dyDescent="0.25">
      <c r="A82" s="9"/>
      <c r="B82" s="10"/>
      <c r="C82" s="10"/>
      <c r="D82" s="10"/>
      <c r="E82" s="10"/>
      <c r="F82" s="10"/>
      <c r="G82" s="10"/>
      <c r="H82" s="10"/>
    </row>
    <row r="83" spans="1:8" x14ac:dyDescent="0.25">
      <c r="A83" s="9"/>
      <c r="B83" s="10"/>
      <c r="C83" s="10"/>
      <c r="D83" s="10"/>
      <c r="E83" s="10"/>
      <c r="F83" s="10"/>
      <c r="G83" s="10"/>
      <c r="H83" s="10"/>
    </row>
    <row r="84" spans="1:8" x14ac:dyDescent="0.25">
      <c r="A84" s="9"/>
      <c r="B84" s="10"/>
      <c r="C84" s="10"/>
      <c r="D84" s="10"/>
      <c r="E84" s="10"/>
      <c r="F84" s="10"/>
      <c r="G84" s="10"/>
      <c r="H84" s="10"/>
    </row>
    <row r="85" spans="1:8" x14ac:dyDescent="0.25">
      <c r="A85" s="9"/>
      <c r="B85" s="10"/>
      <c r="C85" s="10"/>
      <c r="D85" s="10"/>
      <c r="E85" s="10"/>
      <c r="F85" s="10"/>
      <c r="G85" s="10"/>
      <c r="H85" s="10"/>
    </row>
    <row r="86" spans="1:8" x14ac:dyDescent="0.25">
      <c r="A86" s="9"/>
      <c r="B86" s="10"/>
      <c r="C86" s="10"/>
      <c r="D86" s="10"/>
      <c r="E86" s="10"/>
      <c r="F86" s="10"/>
      <c r="G86" s="10"/>
      <c r="H86" s="10"/>
    </row>
    <row r="87" spans="1:8" x14ac:dyDescent="0.25">
      <c r="A87" s="9"/>
      <c r="B87" s="10"/>
      <c r="C87" s="10"/>
      <c r="D87" s="10"/>
      <c r="E87" s="10"/>
      <c r="F87" s="10"/>
      <c r="G87" s="10"/>
      <c r="H87" s="10"/>
    </row>
    <row r="88" spans="1:8" x14ac:dyDescent="0.25">
      <c r="A88" s="9"/>
      <c r="B88" s="10"/>
      <c r="C88" s="10"/>
      <c r="D88" s="10"/>
      <c r="E88" s="10"/>
      <c r="F88" s="10"/>
      <c r="G88" s="10"/>
      <c r="H88" s="10"/>
    </row>
    <row r="89" spans="1:8" x14ac:dyDescent="0.25">
      <c r="A89" s="9"/>
      <c r="B89" s="10"/>
      <c r="C89" s="10"/>
      <c r="D89" s="10"/>
      <c r="E89" s="10"/>
      <c r="F89" s="10"/>
      <c r="G89" s="10"/>
      <c r="H89" s="10"/>
    </row>
    <row r="90" spans="1:8" x14ac:dyDescent="0.25">
      <c r="A90" s="9"/>
      <c r="B90" s="10"/>
      <c r="C90" s="10"/>
      <c r="D90" s="10"/>
      <c r="E90" s="10"/>
      <c r="F90" s="10"/>
      <c r="G90" s="10"/>
      <c r="H90" s="10"/>
    </row>
    <row r="91" spans="1:8" x14ac:dyDescent="0.25">
      <c r="A91" s="9"/>
      <c r="B91" s="10"/>
      <c r="C91" s="10"/>
      <c r="D91" s="10"/>
      <c r="E91" s="10"/>
      <c r="F91" s="10"/>
      <c r="G91" s="10"/>
      <c r="H91" s="10"/>
    </row>
    <row r="92" spans="1:8" x14ac:dyDescent="0.25">
      <c r="A92" s="9"/>
      <c r="B92" s="10"/>
      <c r="C92" s="10"/>
      <c r="D92" s="10"/>
      <c r="E92" s="10"/>
      <c r="F92" s="10"/>
      <c r="G92" s="10"/>
      <c r="H92" s="10"/>
    </row>
    <row r="93" spans="1:8" x14ac:dyDescent="0.25">
      <c r="A93" s="9"/>
      <c r="B93" s="10"/>
      <c r="C93" s="10"/>
      <c r="D93" s="10"/>
      <c r="E93" s="10"/>
      <c r="F93" s="10"/>
      <c r="G93" s="10"/>
      <c r="H93" s="10"/>
    </row>
    <row r="94" spans="1:8" x14ac:dyDescent="0.25">
      <c r="A94" s="9"/>
      <c r="B94" s="10"/>
      <c r="C94" s="10"/>
      <c r="D94" s="10"/>
      <c r="E94" s="10"/>
      <c r="F94" s="10"/>
      <c r="G94" s="10"/>
      <c r="H94" s="10"/>
    </row>
    <row r="95" spans="1:8" x14ac:dyDescent="0.25">
      <c r="A95" s="9"/>
      <c r="B95" s="10"/>
      <c r="C95" s="10"/>
      <c r="D95" s="10"/>
      <c r="E95" s="10"/>
      <c r="F95" s="10"/>
      <c r="G95" s="10"/>
      <c r="H95" s="10"/>
    </row>
    <row r="96" spans="1:8" x14ac:dyDescent="0.25">
      <c r="A96" s="9"/>
      <c r="B96" s="10"/>
      <c r="C96" s="10"/>
      <c r="D96" s="10"/>
      <c r="E96" s="10"/>
      <c r="F96" s="10"/>
      <c r="G96" s="10"/>
      <c r="H96" s="10"/>
    </row>
    <row r="97" spans="1:8" x14ac:dyDescent="0.25">
      <c r="A97" s="9"/>
      <c r="B97" s="10"/>
      <c r="C97" s="10"/>
      <c r="D97" s="10"/>
      <c r="E97" s="10"/>
      <c r="F97" s="10"/>
      <c r="G97" s="10"/>
      <c r="H97" s="10"/>
    </row>
    <row r="98" spans="1:8" x14ac:dyDescent="0.25">
      <c r="A98" s="9"/>
      <c r="B98" s="10"/>
      <c r="C98" s="10"/>
      <c r="D98" s="10"/>
      <c r="E98" s="10"/>
      <c r="F98" s="10"/>
      <c r="G98" s="10"/>
      <c r="H98" s="10"/>
    </row>
    <row r="99" spans="1:8" x14ac:dyDescent="0.25">
      <c r="A99" s="9"/>
      <c r="B99" s="10"/>
      <c r="C99" s="10"/>
      <c r="D99" s="10"/>
      <c r="E99" s="10"/>
      <c r="F99" s="10"/>
      <c r="G99" s="10"/>
      <c r="H99" s="10"/>
    </row>
    <row r="100" spans="1:8" x14ac:dyDescent="0.25">
      <c r="A100" s="9"/>
      <c r="B100" s="10"/>
      <c r="C100" s="10"/>
      <c r="D100" s="10"/>
      <c r="E100" s="10"/>
      <c r="F100" s="10"/>
      <c r="G100" s="10"/>
      <c r="H100" s="10"/>
    </row>
    <row r="101" spans="1:8" x14ac:dyDescent="0.25">
      <c r="A101" s="9"/>
      <c r="B101" s="10"/>
      <c r="C101" s="10"/>
      <c r="D101" s="10"/>
      <c r="E101" s="10"/>
      <c r="F101" s="10"/>
      <c r="G101" s="10"/>
      <c r="H101" s="10"/>
    </row>
    <row r="102" spans="1:8" x14ac:dyDescent="0.25">
      <c r="A102" s="9"/>
      <c r="B102" s="10"/>
      <c r="C102" s="10"/>
      <c r="D102" s="10"/>
      <c r="E102" s="10"/>
      <c r="F102" s="10"/>
      <c r="G102" s="10"/>
      <c r="H102" s="10"/>
    </row>
    <row r="103" spans="1:8" x14ac:dyDescent="0.25">
      <c r="A103" s="9"/>
      <c r="B103" s="10"/>
      <c r="C103" s="10"/>
      <c r="D103" s="10"/>
      <c r="E103" s="10"/>
      <c r="F103" s="10"/>
      <c r="G103" s="10"/>
      <c r="H103" s="10"/>
    </row>
    <row r="104" spans="1:8" x14ac:dyDescent="0.25">
      <c r="A104" s="9"/>
      <c r="B104" s="10"/>
      <c r="C104" s="10"/>
      <c r="D104" s="10"/>
      <c r="E104" s="10"/>
      <c r="F104" s="10"/>
      <c r="G104" s="10"/>
      <c r="H104" s="10"/>
    </row>
    <row r="105" spans="1:8" x14ac:dyDescent="0.25">
      <c r="A105" s="9"/>
      <c r="B105" s="10"/>
      <c r="C105" s="10"/>
      <c r="D105" s="10"/>
      <c r="E105" s="10"/>
      <c r="F105" s="10"/>
      <c r="G105" s="10"/>
      <c r="H105" s="10"/>
    </row>
    <row r="106" spans="1:8" x14ac:dyDescent="0.25">
      <c r="A106" s="9"/>
      <c r="B106" s="10"/>
      <c r="C106" s="10"/>
      <c r="D106" s="10"/>
      <c r="E106" s="10"/>
      <c r="F106" s="10"/>
      <c r="G106" s="10"/>
      <c r="H106" s="10"/>
    </row>
  </sheetData>
  <sheetProtection algorithmName="SHA-512" hashValue="qThIGwmnQJkBIqdorJ5JXDqJTmNleBRV6ZxvAJiKJ35pEX3fY3wbjx9fwCvFjeAmduKbLMTwkyPskeaDSZOMVA==" saltValue="igtR4Og2tXnYP0LOnINEUg==" spinCount="100000" sheet="1" objects="1" scenarios="1" selectLockedCells="1" selectUnlockedCells="1"/>
  <mergeCells count="4">
    <mergeCell ref="E3:G3"/>
    <mergeCell ref="H3:J3"/>
    <mergeCell ref="A29:A30"/>
    <mergeCell ref="B3:D3"/>
  </mergeCells>
  <conditionalFormatting sqref="C5:C6">
    <cfRule type="dataBar" priority="2794">
      <dataBar>
        <cfvo type="min"/>
        <cfvo type="max"/>
        <color theme="4" tint="0.59999389629810485"/>
      </dataBar>
    </cfRule>
  </conditionalFormatting>
  <conditionalFormatting sqref="F13:F14">
    <cfRule type="top10" dxfId="14" priority="3" rank="1"/>
  </conditionalFormatting>
  <conditionalFormatting sqref="G5:G6 F7:F12">
    <cfRule type="top10" dxfId="13" priority="2614" rank="1"/>
  </conditionalFormatting>
  <conditionalFormatting sqref="J5:J12">
    <cfRule type="top10" dxfId="12" priority="2615" rank="1"/>
  </conditionalFormatting>
  <conditionalFormatting sqref="J13:J14">
    <cfRule type="top10" dxfId="11" priority="4" rank="1"/>
  </conditionalFormatting>
  <hyperlinks>
    <hyperlink ref="H1" location="INDICE!A1" display="Volver al índice" xr:uid="{00000000-0004-0000-0C00-000000000000}"/>
  </hyperlinks>
  <pageMargins left="0.70866141732283472" right="0.70866141732283472" top="0.74803149606299213" bottom="0.74803149606299213" header="0.31496062992125984" footer="0.31496062992125984"/>
  <pageSetup paperSize="9" scale="65" orientation="landscape" r:id="rId1"/>
  <drawing r:id="rId2"/>
  <tableParts count="1">
    <tablePart r:id="rId3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4"/>
    <pageSetUpPr fitToPage="1"/>
  </sheetPr>
  <dimension ref="A1:K132"/>
  <sheetViews>
    <sheetView zoomScale="90" zoomScaleNormal="90" workbookViewId="0">
      <pane xSplit="1" ySplit="4" topLeftCell="B41" activePane="bottomRight" state="frozen"/>
      <selection activeCell="L10" sqref="L10"/>
      <selection pane="topRight" activeCell="L10" sqref="L10"/>
      <selection pane="bottomLeft" activeCell="L10" sqref="L10"/>
      <selection pane="bottomRight" activeCell="I49" sqref="I49"/>
    </sheetView>
  </sheetViews>
  <sheetFormatPr baseColWidth="10" defaultRowHeight="15" x14ac:dyDescent="0.25"/>
  <cols>
    <col min="1" max="1" width="70.7109375" customWidth="1"/>
    <col min="2" max="2" width="13.5703125" hidden="1" customWidth="1"/>
    <col min="3" max="10" width="13.5703125" style="3" customWidth="1"/>
    <col min="11" max="11" width="13.5703125" customWidth="1"/>
  </cols>
  <sheetData>
    <row r="1" spans="1:11" ht="29.25" thickBot="1" x14ac:dyDescent="0.5">
      <c r="A1" s="1" t="s">
        <v>12</v>
      </c>
      <c r="B1" s="1"/>
      <c r="I1" s="6" t="s">
        <v>30</v>
      </c>
      <c r="J1" s="12"/>
      <c r="K1" s="13"/>
    </row>
    <row r="2" spans="1:11" ht="14.25" customHeight="1" thickTop="1" x14ac:dyDescent="0.25"/>
    <row r="3" spans="1:11" x14ac:dyDescent="0.25">
      <c r="A3" s="24" t="s">
        <v>50</v>
      </c>
      <c r="C3" s="427" t="s">
        <v>42</v>
      </c>
      <c r="D3" s="417"/>
      <c r="E3" s="428"/>
      <c r="F3" s="409" t="s">
        <v>43</v>
      </c>
      <c r="G3" s="410"/>
      <c r="H3" s="411"/>
      <c r="I3" s="412" t="s">
        <v>44</v>
      </c>
      <c r="J3" s="403"/>
      <c r="K3" s="413"/>
    </row>
    <row r="4" spans="1:11" s="7" customFormat="1" ht="30" customHeight="1" x14ac:dyDescent="0.25">
      <c r="A4" s="14" t="s">
        <v>33</v>
      </c>
      <c r="B4" s="5" t="s">
        <v>36</v>
      </c>
      <c r="C4" s="235" t="s">
        <v>39</v>
      </c>
      <c r="D4" s="18" t="s">
        <v>41</v>
      </c>
      <c r="E4" s="192" t="s">
        <v>40</v>
      </c>
      <c r="F4" s="236" t="s">
        <v>2</v>
      </c>
      <c r="G4" s="19" t="s">
        <v>4</v>
      </c>
      <c r="H4" s="237" t="s">
        <v>34</v>
      </c>
      <c r="I4" s="254" t="s">
        <v>37</v>
      </c>
      <c r="J4" s="18" t="s">
        <v>38</v>
      </c>
      <c r="K4" s="192" t="s">
        <v>5</v>
      </c>
    </row>
    <row r="5" spans="1:11" s="9" customFormat="1" ht="15" customHeight="1" x14ac:dyDescent="0.25">
      <c r="A5" s="102" t="s">
        <v>395</v>
      </c>
      <c r="B5" s="106"/>
      <c r="C5" s="268">
        <v>153</v>
      </c>
      <c r="D5" s="210">
        <v>116</v>
      </c>
      <c r="E5" s="268">
        <v>98</v>
      </c>
      <c r="F5" s="268">
        <v>40</v>
      </c>
      <c r="G5" s="269">
        <v>36</v>
      </c>
      <c r="H5" s="210">
        <v>34</v>
      </c>
      <c r="I5" s="358">
        <v>38</v>
      </c>
      <c r="J5" s="357">
        <v>12</v>
      </c>
      <c r="K5" s="269">
        <v>75</v>
      </c>
    </row>
    <row r="6" spans="1:11" s="9" customFormat="1" ht="15" customHeight="1" x14ac:dyDescent="0.25">
      <c r="A6" s="102" t="s">
        <v>396</v>
      </c>
      <c r="B6" s="106"/>
      <c r="C6" s="268">
        <v>171</v>
      </c>
      <c r="D6" s="210">
        <v>146</v>
      </c>
      <c r="E6" s="268">
        <v>128</v>
      </c>
      <c r="F6" s="268">
        <v>46</v>
      </c>
      <c r="G6" s="269">
        <v>57</v>
      </c>
      <c r="H6" s="210">
        <v>41</v>
      </c>
      <c r="I6" s="330">
        <v>66</v>
      </c>
      <c r="J6" s="331">
        <v>9</v>
      </c>
      <c r="K6" s="269">
        <v>116</v>
      </c>
    </row>
    <row r="7" spans="1:11" s="9" customFormat="1" ht="15" customHeight="1" x14ac:dyDescent="0.25">
      <c r="A7" s="102" t="s">
        <v>397</v>
      </c>
      <c r="B7" s="106"/>
      <c r="C7" s="268">
        <v>102</v>
      </c>
      <c r="D7" s="210">
        <v>92</v>
      </c>
      <c r="E7" s="268">
        <v>29</v>
      </c>
      <c r="F7" s="268">
        <v>52</v>
      </c>
      <c r="G7" s="269">
        <v>25</v>
      </c>
      <c r="H7" s="210">
        <v>43</v>
      </c>
      <c r="I7" s="330">
        <v>51</v>
      </c>
      <c r="J7" s="331">
        <v>40</v>
      </c>
      <c r="K7" s="269">
        <v>28</v>
      </c>
    </row>
    <row r="8" spans="1:11" s="9" customFormat="1" ht="15" customHeight="1" x14ac:dyDescent="0.2">
      <c r="A8" s="102" t="s">
        <v>398</v>
      </c>
      <c r="B8" s="329"/>
      <c r="C8" s="330">
        <v>97</v>
      </c>
      <c r="D8" s="331">
        <v>120</v>
      </c>
      <c r="E8" s="330">
        <v>23</v>
      </c>
      <c r="F8" s="330">
        <v>56</v>
      </c>
      <c r="G8" s="332">
        <v>37</v>
      </c>
      <c r="H8" s="331">
        <v>29</v>
      </c>
      <c r="I8" s="330">
        <v>20</v>
      </c>
      <c r="J8" s="331">
        <v>7</v>
      </c>
      <c r="K8" s="332">
        <v>22</v>
      </c>
    </row>
    <row r="9" spans="1:11" s="9" customFormat="1" ht="15" customHeight="1" x14ac:dyDescent="0.25">
      <c r="A9" s="102" t="s">
        <v>399</v>
      </c>
      <c r="B9" s="106"/>
      <c r="C9" s="268">
        <v>189</v>
      </c>
      <c r="D9" s="210">
        <v>199</v>
      </c>
      <c r="E9" s="268">
        <v>185</v>
      </c>
      <c r="F9" s="268">
        <v>86</v>
      </c>
      <c r="G9" s="269">
        <v>72</v>
      </c>
      <c r="H9" s="210">
        <v>58</v>
      </c>
      <c r="I9" s="330">
        <v>41</v>
      </c>
      <c r="J9" s="331">
        <v>66</v>
      </c>
      <c r="K9" s="269">
        <v>146</v>
      </c>
    </row>
    <row r="10" spans="1:11" s="9" customFormat="1" ht="15" customHeight="1" x14ac:dyDescent="0.25">
      <c r="A10" s="102" t="s">
        <v>400</v>
      </c>
      <c r="B10" s="106"/>
      <c r="C10" s="268">
        <v>242</v>
      </c>
      <c r="D10" s="210">
        <v>239</v>
      </c>
      <c r="E10" s="268">
        <v>83</v>
      </c>
      <c r="F10" s="268">
        <v>86</v>
      </c>
      <c r="G10" s="269">
        <v>125</v>
      </c>
      <c r="H10" s="210">
        <v>62</v>
      </c>
      <c r="I10" s="330">
        <v>48</v>
      </c>
      <c r="J10" s="331">
        <v>76</v>
      </c>
      <c r="K10" s="269">
        <v>148</v>
      </c>
    </row>
    <row r="11" spans="1:11" s="9" customFormat="1" ht="15" customHeight="1" x14ac:dyDescent="0.2">
      <c r="A11" s="102" t="s">
        <v>401</v>
      </c>
      <c r="B11" s="329"/>
      <c r="C11" s="330">
        <v>152</v>
      </c>
      <c r="D11" s="331">
        <v>173</v>
      </c>
      <c r="E11" s="330">
        <v>59</v>
      </c>
      <c r="F11" s="330">
        <v>85</v>
      </c>
      <c r="G11" s="332">
        <v>71</v>
      </c>
      <c r="H11" s="331">
        <v>12</v>
      </c>
      <c r="I11" s="330">
        <v>9</v>
      </c>
      <c r="J11" s="331">
        <v>2</v>
      </c>
      <c r="K11" s="332">
        <v>14</v>
      </c>
    </row>
    <row r="12" spans="1:11" s="9" customFormat="1" ht="15" customHeight="1" x14ac:dyDescent="0.25">
      <c r="A12" s="102" t="s">
        <v>402</v>
      </c>
      <c r="B12" s="106"/>
      <c r="C12" s="268">
        <v>173</v>
      </c>
      <c r="D12" s="210">
        <v>115</v>
      </c>
      <c r="E12" s="268">
        <v>165</v>
      </c>
      <c r="F12" s="268">
        <v>56</v>
      </c>
      <c r="G12" s="269">
        <v>37</v>
      </c>
      <c r="H12" s="210">
        <v>24</v>
      </c>
      <c r="I12" s="330">
        <v>22</v>
      </c>
      <c r="J12" s="331">
        <v>12</v>
      </c>
      <c r="K12" s="269">
        <v>50</v>
      </c>
    </row>
    <row r="13" spans="1:11" s="9" customFormat="1" ht="15" customHeight="1" x14ac:dyDescent="0.25">
      <c r="A13" s="102" t="s">
        <v>403</v>
      </c>
      <c r="B13" s="106"/>
      <c r="C13" s="268">
        <v>110</v>
      </c>
      <c r="D13" s="210">
        <v>129</v>
      </c>
      <c r="E13" s="268">
        <v>125</v>
      </c>
      <c r="F13" s="268">
        <v>63</v>
      </c>
      <c r="G13" s="269">
        <v>66</v>
      </c>
      <c r="H13" s="210">
        <v>18</v>
      </c>
      <c r="I13" s="330">
        <v>6</v>
      </c>
      <c r="J13" s="331">
        <v>18</v>
      </c>
      <c r="K13" s="269">
        <v>77</v>
      </c>
    </row>
    <row r="14" spans="1:11" s="9" customFormat="1" ht="15" customHeight="1" x14ac:dyDescent="0.25">
      <c r="A14" s="102" t="s">
        <v>404</v>
      </c>
      <c r="B14" s="106"/>
      <c r="C14" s="268">
        <v>256</v>
      </c>
      <c r="D14" s="210">
        <v>311</v>
      </c>
      <c r="E14" s="268">
        <v>206</v>
      </c>
      <c r="F14" s="268">
        <v>95</v>
      </c>
      <c r="G14" s="269">
        <v>68</v>
      </c>
      <c r="H14" s="210">
        <v>64</v>
      </c>
      <c r="I14" s="330">
        <v>53</v>
      </c>
      <c r="J14" s="331">
        <v>46</v>
      </c>
      <c r="K14" s="269">
        <v>202</v>
      </c>
    </row>
    <row r="15" spans="1:11" ht="15" customHeight="1" x14ac:dyDescent="0.25">
      <c r="A15" s="102" t="s">
        <v>405</v>
      </c>
      <c r="B15" s="106"/>
      <c r="C15" s="268">
        <v>184</v>
      </c>
      <c r="D15" s="210">
        <v>175</v>
      </c>
      <c r="E15" s="268">
        <v>104</v>
      </c>
      <c r="F15" s="268">
        <v>99</v>
      </c>
      <c r="G15" s="269">
        <v>52</v>
      </c>
      <c r="H15" s="210">
        <v>49</v>
      </c>
      <c r="I15" s="330">
        <v>46</v>
      </c>
      <c r="J15" s="331">
        <v>35</v>
      </c>
      <c r="K15" s="269">
        <v>44</v>
      </c>
    </row>
    <row r="16" spans="1:11" ht="15" customHeight="1" x14ac:dyDescent="0.25">
      <c r="A16" s="102" t="s">
        <v>406</v>
      </c>
      <c r="B16" s="106"/>
      <c r="C16" s="268">
        <v>6</v>
      </c>
      <c r="D16" s="210">
        <v>1</v>
      </c>
      <c r="E16" s="268">
        <v>5</v>
      </c>
      <c r="F16" s="268">
        <v>0</v>
      </c>
      <c r="G16" s="269">
        <v>1</v>
      </c>
      <c r="H16" s="210">
        <v>0</v>
      </c>
      <c r="I16" s="330">
        <v>0</v>
      </c>
      <c r="J16" s="331">
        <v>0</v>
      </c>
      <c r="K16" s="269">
        <v>0</v>
      </c>
    </row>
    <row r="17" spans="1:11" ht="15" customHeight="1" x14ac:dyDescent="0.25">
      <c r="A17" s="102" t="s">
        <v>407</v>
      </c>
      <c r="B17" s="106"/>
      <c r="C17" s="268">
        <v>23</v>
      </c>
      <c r="D17" s="210">
        <v>4</v>
      </c>
      <c r="E17" s="268">
        <v>19</v>
      </c>
      <c r="F17" s="268">
        <v>0</v>
      </c>
      <c r="G17" s="269">
        <v>2</v>
      </c>
      <c r="H17" s="210">
        <v>0</v>
      </c>
      <c r="I17" s="330">
        <v>1</v>
      </c>
      <c r="J17" s="331">
        <v>1</v>
      </c>
      <c r="K17" s="269">
        <v>0</v>
      </c>
    </row>
    <row r="18" spans="1:11" ht="15" customHeight="1" x14ac:dyDescent="0.25">
      <c r="A18" s="102" t="s">
        <v>408</v>
      </c>
      <c r="B18" s="329"/>
      <c r="C18" s="330">
        <v>123</v>
      </c>
      <c r="D18" s="331">
        <v>103</v>
      </c>
      <c r="E18" s="330">
        <v>97</v>
      </c>
      <c r="F18" s="330">
        <v>48</v>
      </c>
      <c r="G18" s="332">
        <v>28</v>
      </c>
      <c r="H18" s="331">
        <v>34</v>
      </c>
      <c r="I18" s="330">
        <v>15</v>
      </c>
      <c r="J18" s="331">
        <v>16</v>
      </c>
      <c r="K18" s="332">
        <v>80</v>
      </c>
    </row>
    <row r="19" spans="1:11" ht="15" customHeight="1" x14ac:dyDescent="0.25">
      <c r="A19" s="102" t="s">
        <v>409</v>
      </c>
      <c r="B19" s="106"/>
      <c r="C19" s="268">
        <v>242</v>
      </c>
      <c r="D19" s="210">
        <v>230</v>
      </c>
      <c r="E19" s="268">
        <v>118</v>
      </c>
      <c r="F19" s="268">
        <v>113</v>
      </c>
      <c r="G19" s="269">
        <v>64</v>
      </c>
      <c r="H19" s="210">
        <v>42</v>
      </c>
      <c r="I19" s="330">
        <v>55</v>
      </c>
      <c r="J19" s="331">
        <v>26</v>
      </c>
      <c r="K19" s="269">
        <v>95</v>
      </c>
    </row>
    <row r="20" spans="1:11" ht="15" customHeight="1" x14ac:dyDescent="0.25">
      <c r="A20" s="102" t="s">
        <v>410</v>
      </c>
      <c r="B20" s="106"/>
      <c r="C20" s="268">
        <v>165</v>
      </c>
      <c r="D20" s="210">
        <v>157</v>
      </c>
      <c r="E20" s="268">
        <v>51</v>
      </c>
      <c r="F20" s="268">
        <v>84</v>
      </c>
      <c r="G20" s="269">
        <v>64</v>
      </c>
      <c r="H20" s="210">
        <v>10</v>
      </c>
      <c r="I20" s="330">
        <v>9</v>
      </c>
      <c r="J20" s="331">
        <v>4</v>
      </c>
      <c r="K20" s="269">
        <v>19</v>
      </c>
    </row>
    <row r="21" spans="1:11" ht="15" customHeight="1" x14ac:dyDescent="0.25">
      <c r="A21" s="102" t="s">
        <v>411</v>
      </c>
      <c r="B21" s="106"/>
      <c r="C21" s="268">
        <v>171</v>
      </c>
      <c r="D21" s="210">
        <v>151</v>
      </c>
      <c r="E21" s="268">
        <v>86</v>
      </c>
      <c r="F21" s="268">
        <v>48</v>
      </c>
      <c r="G21" s="269">
        <v>74</v>
      </c>
      <c r="H21" s="210">
        <v>51</v>
      </c>
      <c r="I21" s="330">
        <v>50</v>
      </c>
      <c r="J21" s="331">
        <v>38</v>
      </c>
      <c r="K21" s="269">
        <v>101</v>
      </c>
    </row>
    <row r="22" spans="1:11" ht="15" customHeight="1" x14ac:dyDescent="0.25">
      <c r="A22" s="102" t="s">
        <v>412</v>
      </c>
      <c r="B22" s="106"/>
      <c r="C22" s="268">
        <v>139</v>
      </c>
      <c r="D22" s="210">
        <v>140</v>
      </c>
      <c r="E22" s="268">
        <v>39</v>
      </c>
      <c r="F22" s="268">
        <v>51</v>
      </c>
      <c r="G22" s="269">
        <v>38</v>
      </c>
      <c r="H22" s="210">
        <v>30</v>
      </c>
      <c r="I22" s="330">
        <v>42</v>
      </c>
      <c r="J22" s="331">
        <v>28</v>
      </c>
      <c r="K22" s="269">
        <v>69</v>
      </c>
    </row>
    <row r="23" spans="1:11" ht="15" customHeight="1" x14ac:dyDescent="0.25">
      <c r="A23" s="102" t="s">
        <v>413</v>
      </c>
      <c r="B23" s="329"/>
      <c r="C23" s="330">
        <v>167</v>
      </c>
      <c r="D23" s="331">
        <v>157</v>
      </c>
      <c r="E23" s="330">
        <v>68</v>
      </c>
      <c r="F23" s="330">
        <v>52</v>
      </c>
      <c r="G23" s="332">
        <v>96</v>
      </c>
      <c r="H23" s="331">
        <v>31</v>
      </c>
      <c r="I23" s="330">
        <v>41</v>
      </c>
      <c r="J23" s="331">
        <v>45</v>
      </c>
      <c r="K23" s="332">
        <v>36</v>
      </c>
    </row>
    <row r="24" spans="1:11" ht="15" customHeight="1" x14ac:dyDescent="0.25">
      <c r="A24" s="102" t="s">
        <v>414</v>
      </c>
      <c r="B24" s="329"/>
      <c r="C24" s="330">
        <v>134</v>
      </c>
      <c r="D24" s="331">
        <v>108</v>
      </c>
      <c r="E24" s="330">
        <v>60</v>
      </c>
      <c r="F24" s="330">
        <v>40</v>
      </c>
      <c r="G24" s="332">
        <v>49</v>
      </c>
      <c r="H24" s="331">
        <v>48</v>
      </c>
      <c r="I24" s="330">
        <v>33</v>
      </c>
      <c r="J24" s="331">
        <v>50</v>
      </c>
      <c r="K24" s="332">
        <v>45</v>
      </c>
    </row>
    <row r="25" spans="1:11" ht="15" customHeight="1" x14ac:dyDescent="0.25">
      <c r="A25" s="102" t="s">
        <v>415</v>
      </c>
      <c r="B25" s="329"/>
      <c r="C25" s="330">
        <v>124</v>
      </c>
      <c r="D25" s="331">
        <v>159</v>
      </c>
      <c r="E25" s="332">
        <v>52</v>
      </c>
      <c r="F25" s="330">
        <v>75</v>
      </c>
      <c r="G25" s="332">
        <v>67</v>
      </c>
      <c r="H25" s="331">
        <v>24</v>
      </c>
      <c r="I25" s="330">
        <v>14</v>
      </c>
      <c r="J25" s="331">
        <v>11</v>
      </c>
      <c r="K25" s="332">
        <v>17</v>
      </c>
    </row>
    <row r="26" spans="1:11" ht="15" customHeight="1" x14ac:dyDescent="0.25">
      <c r="A26" s="371" t="s">
        <v>416</v>
      </c>
      <c r="B26" s="372"/>
      <c r="C26" s="373">
        <v>136</v>
      </c>
      <c r="D26" s="374">
        <v>120</v>
      </c>
      <c r="E26" s="375">
        <v>67</v>
      </c>
      <c r="F26" s="373">
        <v>46</v>
      </c>
      <c r="G26" s="374">
        <v>49</v>
      </c>
      <c r="H26" s="375">
        <v>14</v>
      </c>
      <c r="I26" s="373">
        <v>11</v>
      </c>
      <c r="J26" s="374">
        <v>4</v>
      </c>
      <c r="K26" s="375">
        <v>7</v>
      </c>
    </row>
    <row r="27" spans="1:11" ht="15" customHeight="1" x14ac:dyDescent="0.25">
      <c r="A27" s="371" t="s">
        <v>417</v>
      </c>
      <c r="B27" s="372"/>
      <c r="C27" s="373">
        <v>229</v>
      </c>
      <c r="D27" s="374">
        <v>218</v>
      </c>
      <c r="E27" s="375">
        <v>120</v>
      </c>
      <c r="F27" s="373">
        <v>122</v>
      </c>
      <c r="G27" s="374">
        <v>60</v>
      </c>
      <c r="H27" s="375">
        <v>62</v>
      </c>
      <c r="I27" s="373">
        <v>54</v>
      </c>
      <c r="J27" s="374">
        <v>30</v>
      </c>
      <c r="K27" s="375">
        <v>51</v>
      </c>
    </row>
    <row r="28" spans="1:11" ht="15" customHeight="1" thickBot="1" x14ac:dyDescent="0.3">
      <c r="A28" s="103" t="s">
        <v>418</v>
      </c>
      <c r="B28" s="106"/>
      <c r="C28" s="330">
        <v>196</v>
      </c>
      <c r="D28" s="331">
        <v>217</v>
      </c>
      <c r="E28" s="332">
        <v>53</v>
      </c>
      <c r="F28" s="270">
        <v>42</v>
      </c>
      <c r="G28" s="271">
        <v>95</v>
      </c>
      <c r="H28" s="211">
        <v>68</v>
      </c>
      <c r="I28" s="330">
        <v>52</v>
      </c>
      <c r="J28" s="331">
        <v>30</v>
      </c>
      <c r="K28" s="271">
        <v>73</v>
      </c>
    </row>
    <row r="29" spans="1:11" ht="15" customHeight="1" thickTop="1" x14ac:dyDescent="0.25">
      <c r="A29" s="262" t="s">
        <v>3</v>
      </c>
      <c r="B29" s="263"/>
      <c r="C29" s="330">
        <f>SUBTOTAL(109,C5:C28)</f>
        <v>3684</v>
      </c>
      <c r="D29" s="331">
        <f>SUM(D5:D28)</f>
        <v>3580</v>
      </c>
      <c r="E29" s="332">
        <f>SUM(E5:E28)</f>
        <v>2040</v>
      </c>
      <c r="F29" s="272">
        <f t="shared" ref="F29:K29" si="0">SUBTOTAL(109,F5:F28)</f>
        <v>1485</v>
      </c>
      <c r="G29" s="273">
        <f t="shared" si="0"/>
        <v>1333</v>
      </c>
      <c r="H29" s="264">
        <f t="shared" si="0"/>
        <v>848</v>
      </c>
      <c r="I29" s="330">
        <f t="shared" si="0"/>
        <v>777</v>
      </c>
      <c r="J29" s="331">
        <f t="shared" si="0"/>
        <v>606</v>
      </c>
      <c r="K29" s="273">
        <f t="shared" si="0"/>
        <v>1515</v>
      </c>
    </row>
    <row r="30" spans="1:11" ht="58.5" customHeight="1" x14ac:dyDescent="0.25">
      <c r="A30" s="356"/>
      <c r="B30" s="329"/>
      <c r="C30" s="330"/>
      <c r="D30" s="331"/>
      <c r="E30" s="332"/>
      <c r="F30" s="330"/>
      <c r="G30" s="331"/>
      <c r="H30" s="332"/>
      <c r="I30" s="330"/>
      <c r="J30" s="331"/>
      <c r="K30" s="332"/>
    </row>
    <row r="31" spans="1:11" ht="12" customHeight="1" x14ac:dyDescent="0.25">
      <c r="A31" s="24" t="s">
        <v>78</v>
      </c>
      <c r="C31" s="416" t="s">
        <v>42</v>
      </c>
      <c r="D31" s="417"/>
      <c r="E31" s="418"/>
      <c r="F31" s="419" t="s">
        <v>43</v>
      </c>
      <c r="G31" s="410"/>
      <c r="H31" s="414"/>
      <c r="I31" s="415" t="s">
        <v>44</v>
      </c>
      <c r="J31" s="403"/>
      <c r="K31" s="420"/>
    </row>
    <row r="32" spans="1:11" ht="34.5" customHeight="1" x14ac:dyDescent="0.25">
      <c r="A32" s="14" t="s">
        <v>33</v>
      </c>
      <c r="B32" s="5" t="s">
        <v>36</v>
      </c>
      <c r="C32" s="28" t="s">
        <v>39</v>
      </c>
      <c r="D32" s="18" t="s">
        <v>41</v>
      </c>
      <c r="E32" s="29" t="s">
        <v>40</v>
      </c>
      <c r="F32" s="30" t="s">
        <v>2</v>
      </c>
      <c r="G32" s="19" t="s">
        <v>4</v>
      </c>
      <c r="H32" s="31" t="s">
        <v>34</v>
      </c>
      <c r="I32" s="32" t="s">
        <v>37</v>
      </c>
      <c r="J32" s="18" t="s">
        <v>38</v>
      </c>
      <c r="K32" s="29" t="s">
        <v>5</v>
      </c>
    </row>
    <row r="33" spans="1:11" ht="15" customHeight="1" x14ac:dyDescent="0.25">
      <c r="A33" s="38" t="s">
        <v>395</v>
      </c>
      <c r="B33" s="47"/>
      <c r="C33" s="40">
        <v>1334</v>
      </c>
      <c r="D33" s="45">
        <v>1363</v>
      </c>
      <c r="E33" s="42">
        <v>100</v>
      </c>
      <c r="F33" s="40">
        <v>230</v>
      </c>
      <c r="G33" s="43">
        <v>718</v>
      </c>
      <c r="H33" s="338">
        <v>23</v>
      </c>
      <c r="I33" s="44">
        <v>26</v>
      </c>
      <c r="J33" s="337">
        <v>30</v>
      </c>
      <c r="K33" s="43">
        <v>8</v>
      </c>
    </row>
    <row r="34" spans="1:11" ht="15" customHeight="1" x14ac:dyDescent="0.25">
      <c r="A34" s="38" t="s">
        <v>396</v>
      </c>
      <c r="B34" s="47"/>
      <c r="C34" s="40">
        <v>1378</v>
      </c>
      <c r="D34" s="45">
        <v>1331</v>
      </c>
      <c r="E34" s="42">
        <v>184</v>
      </c>
      <c r="F34" s="40">
        <v>35</v>
      </c>
      <c r="G34" s="43">
        <v>554</v>
      </c>
      <c r="H34" s="45">
        <v>1</v>
      </c>
      <c r="I34" s="336">
        <v>4</v>
      </c>
      <c r="J34" s="337">
        <v>4</v>
      </c>
      <c r="K34" s="338">
        <v>7</v>
      </c>
    </row>
    <row r="35" spans="1:11" ht="15" customHeight="1" x14ac:dyDescent="0.25">
      <c r="A35" s="38" t="s">
        <v>397</v>
      </c>
      <c r="B35" s="47"/>
      <c r="C35" s="40">
        <v>1529</v>
      </c>
      <c r="D35" s="45">
        <v>1558</v>
      </c>
      <c r="E35" s="42">
        <v>77</v>
      </c>
      <c r="F35" s="40">
        <v>79</v>
      </c>
      <c r="G35" s="43">
        <v>757</v>
      </c>
      <c r="H35" s="45">
        <v>6</v>
      </c>
      <c r="I35" s="336">
        <v>8</v>
      </c>
      <c r="J35" s="337">
        <v>8</v>
      </c>
      <c r="K35" s="338">
        <v>0</v>
      </c>
    </row>
    <row r="36" spans="1:11" ht="15" customHeight="1" x14ac:dyDescent="0.25">
      <c r="A36" s="38" t="s">
        <v>398</v>
      </c>
      <c r="B36" s="311"/>
      <c r="C36" s="333">
        <v>1800</v>
      </c>
      <c r="D36" s="334">
        <v>1718</v>
      </c>
      <c r="E36" s="335">
        <v>259</v>
      </c>
      <c r="F36" s="333">
        <v>153</v>
      </c>
      <c r="G36" s="335">
        <v>732</v>
      </c>
      <c r="H36" s="337">
        <v>30</v>
      </c>
      <c r="I36" s="336">
        <v>17</v>
      </c>
      <c r="J36" s="337">
        <v>31</v>
      </c>
      <c r="K36" s="338">
        <v>3</v>
      </c>
    </row>
    <row r="37" spans="1:11" ht="15" customHeight="1" x14ac:dyDescent="0.25">
      <c r="A37" s="38" t="s">
        <v>399</v>
      </c>
      <c r="B37" s="47"/>
      <c r="C37" s="40">
        <v>1498</v>
      </c>
      <c r="D37" s="45">
        <v>1482</v>
      </c>
      <c r="E37" s="42">
        <v>338</v>
      </c>
      <c r="F37" s="40">
        <v>255</v>
      </c>
      <c r="G37" s="43">
        <v>954</v>
      </c>
      <c r="H37" s="45">
        <v>0</v>
      </c>
      <c r="I37" s="336">
        <v>64</v>
      </c>
      <c r="J37" s="337">
        <v>83</v>
      </c>
      <c r="K37" s="338">
        <v>14</v>
      </c>
    </row>
    <row r="38" spans="1:11" ht="15" customHeight="1" x14ac:dyDescent="0.25">
      <c r="A38" s="38" t="s">
        <v>400</v>
      </c>
      <c r="B38" s="47"/>
      <c r="C38" s="40">
        <v>1037</v>
      </c>
      <c r="D38" s="45">
        <v>994</v>
      </c>
      <c r="E38" s="42">
        <v>165</v>
      </c>
      <c r="F38" s="40">
        <v>202</v>
      </c>
      <c r="G38" s="43">
        <v>540</v>
      </c>
      <c r="H38" s="45">
        <v>20</v>
      </c>
      <c r="I38" s="336">
        <v>40</v>
      </c>
      <c r="J38" s="337">
        <v>37</v>
      </c>
      <c r="K38" s="338">
        <v>22</v>
      </c>
    </row>
    <row r="39" spans="1:11" ht="15" customHeight="1" x14ac:dyDescent="0.25">
      <c r="A39" s="38" t="s">
        <v>401</v>
      </c>
      <c r="B39" s="311"/>
      <c r="C39" s="333">
        <v>1017</v>
      </c>
      <c r="D39" s="334">
        <v>1032</v>
      </c>
      <c r="E39" s="335">
        <v>87</v>
      </c>
      <c r="F39" s="333">
        <v>198</v>
      </c>
      <c r="G39" s="335">
        <v>595</v>
      </c>
      <c r="H39" s="337">
        <v>21</v>
      </c>
      <c r="I39" s="336">
        <v>28</v>
      </c>
      <c r="J39" s="337">
        <v>21</v>
      </c>
      <c r="K39" s="338">
        <v>19</v>
      </c>
    </row>
    <row r="40" spans="1:11" ht="15" customHeight="1" x14ac:dyDescent="0.25">
      <c r="A40" s="38" t="s">
        <v>402</v>
      </c>
      <c r="B40" s="47"/>
      <c r="C40" s="40">
        <v>1662</v>
      </c>
      <c r="D40" s="45">
        <v>1545</v>
      </c>
      <c r="E40" s="42">
        <v>464</v>
      </c>
      <c r="F40" s="40">
        <v>262</v>
      </c>
      <c r="G40" s="43">
        <v>726</v>
      </c>
      <c r="H40" s="45">
        <v>10</v>
      </c>
      <c r="I40" s="336">
        <v>30</v>
      </c>
      <c r="J40" s="337">
        <v>10</v>
      </c>
      <c r="K40" s="338">
        <v>25</v>
      </c>
    </row>
    <row r="41" spans="1:11" ht="15" customHeight="1" x14ac:dyDescent="0.25">
      <c r="A41" s="38" t="s">
        <v>403</v>
      </c>
      <c r="B41" s="47"/>
      <c r="C41" s="40">
        <v>1400</v>
      </c>
      <c r="D41" s="45">
        <v>1424</v>
      </c>
      <c r="E41" s="42">
        <v>127</v>
      </c>
      <c r="F41" s="40">
        <v>312</v>
      </c>
      <c r="G41" s="43">
        <v>831</v>
      </c>
      <c r="H41" s="45">
        <v>19</v>
      </c>
      <c r="I41" s="336">
        <v>12</v>
      </c>
      <c r="J41" s="337">
        <v>24</v>
      </c>
      <c r="K41" s="338">
        <v>35</v>
      </c>
    </row>
    <row r="42" spans="1:11" ht="15" customHeight="1" x14ac:dyDescent="0.25">
      <c r="A42" s="38" t="s">
        <v>404</v>
      </c>
      <c r="B42" s="47"/>
      <c r="C42" s="40">
        <v>1880</v>
      </c>
      <c r="D42" s="45">
        <v>1834</v>
      </c>
      <c r="E42" s="42">
        <v>308</v>
      </c>
      <c r="F42" s="40">
        <v>370</v>
      </c>
      <c r="G42" s="43">
        <v>895</v>
      </c>
      <c r="H42" s="45">
        <v>8</v>
      </c>
      <c r="I42" s="336">
        <v>14</v>
      </c>
      <c r="J42" s="337">
        <v>13</v>
      </c>
      <c r="K42" s="338">
        <v>11</v>
      </c>
    </row>
    <row r="43" spans="1:11" ht="15" customHeight="1" x14ac:dyDescent="0.25">
      <c r="A43" s="38" t="s">
        <v>405</v>
      </c>
      <c r="B43" s="47"/>
      <c r="C43" s="44">
        <v>1279</v>
      </c>
      <c r="D43" s="45">
        <v>1251</v>
      </c>
      <c r="E43" s="43">
        <v>618</v>
      </c>
      <c r="F43" s="44">
        <v>190</v>
      </c>
      <c r="G43" s="43">
        <v>709</v>
      </c>
      <c r="H43" s="45">
        <v>8</v>
      </c>
      <c r="I43" s="336">
        <v>8</v>
      </c>
      <c r="J43" s="337">
        <v>14</v>
      </c>
      <c r="K43" s="338">
        <v>7</v>
      </c>
    </row>
    <row r="44" spans="1:11" ht="15" customHeight="1" x14ac:dyDescent="0.25">
      <c r="A44" s="38" t="s">
        <v>406</v>
      </c>
      <c r="B44" s="47"/>
      <c r="C44" s="44">
        <v>155</v>
      </c>
      <c r="D44" s="45">
        <v>121</v>
      </c>
      <c r="E44" s="43">
        <v>41</v>
      </c>
      <c r="F44" s="44">
        <v>27</v>
      </c>
      <c r="G44" s="43">
        <v>82</v>
      </c>
      <c r="H44" s="45">
        <v>0</v>
      </c>
      <c r="I44" s="336">
        <v>0</v>
      </c>
      <c r="J44" s="337">
        <v>0</v>
      </c>
      <c r="K44" s="338">
        <v>0</v>
      </c>
    </row>
    <row r="45" spans="1:11" ht="15" customHeight="1" x14ac:dyDescent="0.25">
      <c r="A45" s="38" t="s">
        <v>407</v>
      </c>
      <c r="B45" s="47"/>
      <c r="C45" s="44">
        <v>187</v>
      </c>
      <c r="D45" s="45">
        <v>108</v>
      </c>
      <c r="E45" s="43">
        <v>81</v>
      </c>
      <c r="F45" s="44">
        <v>31</v>
      </c>
      <c r="G45" s="43">
        <v>56</v>
      </c>
      <c r="H45" s="45">
        <v>0</v>
      </c>
      <c r="I45" s="336">
        <v>7</v>
      </c>
      <c r="J45" s="337">
        <v>0</v>
      </c>
      <c r="K45" s="338">
        <v>7</v>
      </c>
    </row>
    <row r="46" spans="1:11" ht="15" customHeight="1" x14ac:dyDescent="0.25">
      <c r="A46" s="38" t="s">
        <v>408</v>
      </c>
      <c r="B46" s="311"/>
      <c r="C46" s="333">
        <v>973</v>
      </c>
      <c r="D46" s="334">
        <v>998</v>
      </c>
      <c r="E46" s="335">
        <v>93</v>
      </c>
      <c r="F46" s="333">
        <v>298</v>
      </c>
      <c r="G46" s="335">
        <v>754</v>
      </c>
      <c r="H46" s="337">
        <v>53</v>
      </c>
      <c r="I46" s="336">
        <v>58</v>
      </c>
      <c r="J46" s="337">
        <v>53</v>
      </c>
      <c r="K46" s="338">
        <v>22</v>
      </c>
    </row>
    <row r="47" spans="1:11" ht="15" customHeight="1" x14ac:dyDescent="0.25">
      <c r="A47" s="38" t="s">
        <v>409</v>
      </c>
      <c r="B47" s="47"/>
      <c r="C47" s="44">
        <v>1422</v>
      </c>
      <c r="D47" s="45">
        <v>1464</v>
      </c>
      <c r="E47" s="43">
        <v>362</v>
      </c>
      <c r="F47" s="44">
        <v>305</v>
      </c>
      <c r="G47" s="43">
        <v>723</v>
      </c>
      <c r="H47" s="45">
        <v>22</v>
      </c>
      <c r="I47" s="336">
        <v>42</v>
      </c>
      <c r="J47" s="337">
        <v>49</v>
      </c>
      <c r="K47" s="338">
        <v>18</v>
      </c>
    </row>
    <row r="48" spans="1:11" ht="15" customHeight="1" x14ac:dyDescent="0.25">
      <c r="A48" s="38" t="s">
        <v>410</v>
      </c>
      <c r="B48" s="47"/>
      <c r="C48" s="44">
        <v>1375</v>
      </c>
      <c r="D48" s="45">
        <v>1336</v>
      </c>
      <c r="E48" s="43">
        <v>91</v>
      </c>
      <c r="F48" s="44">
        <v>341</v>
      </c>
      <c r="G48" s="43">
        <v>737</v>
      </c>
      <c r="H48" s="45">
        <v>42</v>
      </c>
      <c r="I48" s="336">
        <v>50</v>
      </c>
      <c r="J48" s="337">
        <v>45</v>
      </c>
      <c r="K48" s="338">
        <v>13</v>
      </c>
    </row>
    <row r="49" spans="1:11" ht="15" customHeight="1" x14ac:dyDescent="0.25">
      <c r="A49" s="38" t="s">
        <v>411</v>
      </c>
      <c r="B49" s="47"/>
      <c r="C49" s="44">
        <v>1386</v>
      </c>
      <c r="D49" s="45">
        <v>1422</v>
      </c>
      <c r="E49" s="43">
        <v>189</v>
      </c>
      <c r="F49" s="44">
        <v>83</v>
      </c>
      <c r="G49" s="43">
        <v>890</v>
      </c>
      <c r="H49" s="45">
        <v>15</v>
      </c>
      <c r="I49" s="336">
        <v>30</v>
      </c>
      <c r="J49" s="337">
        <v>28</v>
      </c>
      <c r="K49" s="338">
        <v>11</v>
      </c>
    </row>
    <row r="50" spans="1:11" ht="15" customHeight="1" x14ac:dyDescent="0.25">
      <c r="A50" s="38" t="s">
        <v>412</v>
      </c>
      <c r="B50" s="47"/>
      <c r="C50" s="44">
        <v>1318</v>
      </c>
      <c r="D50" s="45">
        <v>1284</v>
      </c>
      <c r="E50" s="43">
        <v>225</v>
      </c>
      <c r="F50" s="44">
        <v>56</v>
      </c>
      <c r="G50" s="43">
        <v>860</v>
      </c>
      <c r="H50" s="45">
        <v>17</v>
      </c>
      <c r="I50" s="336">
        <v>21</v>
      </c>
      <c r="J50" s="337">
        <v>51</v>
      </c>
      <c r="K50" s="338">
        <v>9</v>
      </c>
    </row>
    <row r="51" spans="1:11" ht="15" customHeight="1" x14ac:dyDescent="0.25">
      <c r="A51" s="38" t="s">
        <v>413</v>
      </c>
      <c r="B51" s="311"/>
      <c r="C51" s="333">
        <v>1210</v>
      </c>
      <c r="D51" s="334">
        <v>1224</v>
      </c>
      <c r="E51" s="335">
        <v>276</v>
      </c>
      <c r="F51" s="333">
        <v>67</v>
      </c>
      <c r="G51" s="42">
        <v>806</v>
      </c>
      <c r="H51" s="337">
        <v>5</v>
      </c>
      <c r="I51" s="336">
        <v>4</v>
      </c>
      <c r="J51" s="337">
        <v>8</v>
      </c>
      <c r="K51" s="338">
        <v>3</v>
      </c>
    </row>
    <row r="52" spans="1:11" ht="15" customHeight="1" x14ac:dyDescent="0.25">
      <c r="A52" s="38" t="s">
        <v>414</v>
      </c>
      <c r="B52" s="311"/>
      <c r="C52" s="333">
        <v>1423</v>
      </c>
      <c r="D52" s="334">
        <v>1315</v>
      </c>
      <c r="E52" s="335">
        <v>267</v>
      </c>
      <c r="F52" s="333">
        <v>29</v>
      </c>
      <c r="G52" s="335">
        <v>868</v>
      </c>
      <c r="H52" s="337">
        <v>8</v>
      </c>
      <c r="I52" s="336">
        <v>9</v>
      </c>
      <c r="J52" s="337">
        <v>14</v>
      </c>
      <c r="K52" s="338">
        <v>1</v>
      </c>
    </row>
    <row r="53" spans="1:11" ht="15" customHeight="1" x14ac:dyDescent="0.25">
      <c r="A53" s="38" t="s">
        <v>415</v>
      </c>
      <c r="B53" s="311"/>
      <c r="C53" s="333">
        <v>1444</v>
      </c>
      <c r="D53" s="334">
        <v>1533</v>
      </c>
      <c r="E53" s="335">
        <v>200</v>
      </c>
      <c r="F53" s="333">
        <v>106</v>
      </c>
      <c r="G53" s="335">
        <v>950</v>
      </c>
      <c r="H53" s="337">
        <v>10</v>
      </c>
      <c r="I53" s="336">
        <v>13</v>
      </c>
      <c r="J53" s="337">
        <v>13</v>
      </c>
      <c r="K53" s="338">
        <v>4</v>
      </c>
    </row>
    <row r="54" spans="1:11" ht="15" customHeight="1" x14ac:dyDescent="0.25">
      <c r="A54" s="376" t="s">
        <v>416</v>
      </c>
      <c r="B54" s="377"/>
      <c r="C54" s="378">
        <v>1307</v>
      </c>
      <c r="D54" s="379">
        <v>1516</v>
      </c>
      <c r="E54" s="380">
        <v>279</v>
      </c>
      <c r="F54" s="378">
        <v>76</v>
      </c>
      <c r="G54" s="379">
        <v>1044</v>
      </c>
      <c r="H54" s="380">
        <v>6</v>
      </c>
      <c r="I54" s="381">
        <v>8</v>
      </c>
      <c r="J54" s="382">
        <v>6</v>
      </c>
      <c r="K54" s="383">
        <v>7</v>
      </c>
    </row>
    <row r="55" spans="1:11" ht="15" customHeight="1" x14ac:dyDescent="0.25">
      <c r="A55" s="376" t="s">
        <v>417</v>
      </c>
      <c r="B55" s="377"/>
      <c r="C55" s="378">
        <v>1733</v>
      </c>
      <c r="D55" s="379">
        <v>1755</v>
      </c>
      <c r="E55" s="380">
        <v>277</v>
      </c>
      <c r="F55" s="378">
        <v>500</v>
      </c>
      <c r="G55" s="379">
        <v>786</v>
      </c>
      <c r="H55" s="380">
        <v>54</v>
      </c>
      <c r="I55" s="381">
        <v>68</v>
      </c>
      <c r="J55" s="382">
        <v>59</v>
      </c>
      <c r="K55" s="383">
        <v>19</v>
      </c>
    </row>
    <row r="56" spans="1:11" ht="15" customHeight="1" thickBot="1" x14ac:dyDescent="0.3">
      <c r="A56" s="39" t="s">
        <v>418</v>
      </c>
      <c r="B56" s="47"/>
      <c r="C56" s="40">
        <v>1136</v>
      </c>
      <c r="D56" s="41">
        <v>1317</v>
      </c>
      <c r="E56" s="42">
        <v>71</v>
      </c>
      <c r="F56" s="40">
        <v>190</v>
      </c>
      <c r="G56" s="42">
        <v>712</v>
      </c>
      <c r="H56" s="45">
        <v>0</v>
      </c>
      <c r="I56" s="336">
        <v>58</v>
      </c>
      <c r="J56" s="337">
        <v>49</v>
      </c>
      <c r="K56" s="338">
        <v>33</v>
      </c>
    </row>
    <row r="57" spans="1:11" s="7" customFormat="1" ht="15.75" thickTop="1" x14ac:dyDescent="0.25">
      <c r="A57" s="212" t="s">
        <v>3</v>
      </c>
      <c r="B57" s="212"/>
      <c r="C57" s="265">
        <f t="shared" ref="C57:K57" si="1">SUBTOTAL(109,C33:C56)</f>
        <v>30883</v>
      </c>
      <c r="D57" s="266">
        <f t="shared" si="1"/>
        <v>30925</v>
      </c>
      <c r="E57" s="267">
        <f t="shared" si="1"/>
        <v>5179</v>
      </c>
      <c r="F57" s="265">
        <f t="shared" si="1"/>
        <v>4395</v>
      </c>
      <c r="G57" s="267">
        <f t="shared" si="1"/>
        <v>17279</v>
      </c>
      <c r="H57" s="266">
        <f t="shared" si="1"/>
        <v>378</v>
      </c>
      <c r="I57" s="336">
        <f t="shared" si="1"/>
        <v>619</v>
      </c>
      <c r="J57" s="337">
        <f t="shared" si="1"/>
        <v>650</v>
      </c>
      <c r="K57" s="338">
        <f t="shared" si="1"/>
        <v>298</v>
      </c>
    </row>
    <row r="58" spans="1:11" x14ac:dyDescent="0.25">
      <c r="A58" s="359"/>
      <c r="B58" s="311"/>
      <c r="C58" s="333"/>
      <c r="D58" s="334"/>
      <c r="E58" s="335"/>
      <c r="F58" s="333"/>
      <c r="G58" s="334"/>
      <c r="H58" s="335"/>
      <c r="I58" s="336"/>
      <c r="J58" s="337"/>
      <c r="K58" s="338"/>
    </row>
    <row r="59" spans="1:11" x14ac:dyDescent="0.25">
      <c r="A59" s="9"/>
      <c r="B59" s="9"/>
      <c r="C59" s="10"/>
      <c r="D59" s="10"/>
      <c r="E59" s="10"/>
      <c r="F59" s="10"/>
      <c r="G59" s="10"/>
      <c r="H59" s="10"/>
      <c r="I59" s="10"/>
    </row>
    <row r="60" spans="1:11" x14ac:dyDescent="0.25">
      <c r="A60" s="9"/>
      <c r="B60" s="9"/>
      <c r="C60" s="10"/>
      <c r="D60" s="10"/>
      <c r="E60" s="10"/>
      <c r="F60" s="10"/>
      <c r="G60" s="10"/>
      <c r="H60" s="10"/>
      <c r="I60" s="10"/>
    </row>
    <row r="61" spans="1:11" x14ac:dyDescent="0.25">
      <c r="A61" s="9"/>
      <c r="B61" s="9"/>
      <c r="C61" s="10"/>
      <c r="D61" s="10"/>
      <c r="E61" s="10"/>
      <c r="F61" s="10"/>
      <c r="G61" s="10"/>
      <c r="H61" s="10"/>
      <c r="I61" s="10"/>
    </row>
    <row r="62" spans="1:11" x14ac:dyDescent="0.25">
      <c r="A62" s="9"/>
      <c r="B62" s="9"/>
      <c r="C62" s="10"/>
      <c r="D62" s="10"/>
      <c r="E62" s="10"/>
      <c r="F62" s="10"/>
      <c r="G62" s="10"/>
      <c r="H62" s="10"/>
      <c r="I62" s="10"/>
    </row>
    <row r="63" spans="1:11" x14ac:dyDescent="0.25">
      <c r="A63" s="9"/>
      <c r="B63" s="9"/>
      <c r="C63" s="10"/>
      <c r="D63" s="10"/>
      <c r="E63" s="10"/>
      <c r="F63" s="10"/>
      <c r="G63" s="10"/>
      <c r="H63" s="10"/>
      <c r="I63" s="10"/>
    </row>
    <row r="64" spans="1:11" x14ac:dyDescent="0.25">
      <c r="A64" s="9"/>
      <c r="B64" s="9"/>
      <c r="C64" s="10"/>
      <c r="D64" s="10"/>
      <c r="E64" s="10"/>
      <c r="F64" s="10"/>
      <c r="G64" s="10"/>
      <c r="H64" s="10"/>
      <c r="I64" s="10"/>
    </row>
    <row r="65" spans="1:9" x14ac:dyDescent="0.25">
      <c r="A65" s="9"/>
      <c r="B65" s="9"/>
      <c r="C65" s="10"/>
      <c r="D65" s="10"/>
      <c r="E65" s="10"/>
      <c r="F65" s="10"/>
      <c r="G65" s="10"/>
      <c r="H65" s="10"/>
      <c r="I65" s="10"/>
    </row>
    <row r="66" spans="1:9" x14ac:dyDescent="0.25">
      <c r="A66" s="9"/>
      <c r="B66" s="9"/>
      <c r="C66" s="10"/>
      <c r="D66" s="10"/>
      <c r="E66" s="10"/>
      <c r="F66" s="10"/>
      <c r="G66" s="10"/>
      <c r="H66" s="10"/>
      <c r="I66" s="10"/>
    </row>
    <row r="67" spans="1:9" ht="18.75" x14ac:dyDescent="0.3">
      <c r="A67" s="120" t="s">
        <v>12</v>
      </c>
      <c r="B67" s="9"/>
      <c r="C67" s="10"/>
      <c r="D67" s="10"/>
      <c r="E67" s="10"/>
      <c r="F67" s="10"/>
      <c r="G67" s="10"/>
      <c r="H67" s="10"/>
      <c r="I67" s="10"/>
    </row>
    <row r="68" spans="1:9" ht="21" x14ac:dyDescent="0.35">
      <c r="A68" s="122" t="s">
        <v>45</v>
      </c>
      <c r="B68" s="9"/>
      <c r="C68" s="10"/>
      <c r="D68" s="10"/>
      <c r="E68" s="10"/>
      <c r="F68" s="10"/>
      <c r="G68" s="10"/>
      <c r="H68" s="10"/>
      <c r="I68" s="10"/>
    </row>
    <row r="69" spans="1:9" x14ac:dyDescent="0.25">
      <c r="B69" s="9"/>
      <c r="C69" s="10"/>
      <c r="D69" s="10"/>
      <c r="E69" s="10"/>
      <c r="F69" s="10"/>
      <c r="G69" s="10"/>
      <c r="H69" s="10"/>
      <c r="I69" s="10"/>
    </row>
    <row r="70" spans="1:9" x14ac:dyDescent="0.25">
      <c r="A70" s="405"/>
      <c r="B70" s="9"/>
      <c r="C70" s="10"/>
      <c r="D70" s="10"/>
      <c r="E70" s="10"/>
      <c r="F70" s="10"/>
      <c r="G70" s="10"/>
      <c r="H70" s="10"/>
      <c r="I70" s="10"/>
    </row>
    <row r="71" spans="1:9" x14ac:dyDescent="0.25">
      <c r="A71" s="405"/>
      <c r="B71" s="9"/>
      <c r="C71" s="10"/>
      <c r="D71" s="10"/>
      <c r="E71" s="10"/>
      <c r="F71" s="10"/>
      <c r="G71" s="10"/>
      <c r="H71" s="10"/>
      <c r="I71" s="10"/>
    </row>
    <row r="72" spans="1:9" x14ac:dyDescent="0.25">
      <c r="A72" s="9"/>
      <c r="B72" s="9"/>
      <c r="C72" s="10"/>
      <c r="D72" s="10"/>
      <c r="E72" s="10"/>
      <c r="F72" s="10"/>
      <c r="G72" s="10"/>
      <c r="H72" s="10"/>
      <c r="I72" s="10"/>
    </row>
    <row r="73" spans="1:9" x14ac:dyDescent="0.25">
      <c r="A73" s="9"/>
      <c r="B73" s="9"/>
      <c r="C73" s="10"/>
      <c r="D73" s="10"/>
      <c r="E73" s="10"/>
      <c r="F73" s="10"/>
      <c r="G73" s="10"/>
      <c r="H73" s="10"/>
      <c r="I73" s="10"/>
    </row>
    <row r="74" spans="1:9" x14ac:dyDescent="0.25">
      <c r="A74" s="9"/>
      <c r="B74" s="9"/>
      <c r="C74" s="10"/>
      <c r="D74" s="10"/>
      <c r="E74" s="10"/>
      <c r="F74" s="10"/>
      <c r="G74" s="10"/>
      <c r="H74" s="10"/>
      <c r="I74" s="10"/>
    </row>
    <row r="75" spans="1:9" x14ac:dyDescent="0.25">
      <c r="A75" s="9"/>
      <c r="B75" s="9"/>
      <c r="C75" s="10"/>
      <c r="D75" s="10"/>
      <c r="E75" s="10"/>
      <c r="F75" s="10"/>
      <c r="G75" s="10"/>
      <c r="H75" s="10"/>
      <c r="I75" s="10"/>
    </row>
    <row r="76" spans="1:9" x14ac:dyDescent="0.25">
      <c r="A76" s="9"/>
      <c r="B76" s="9"/>
      <c r="C76" s="10"/>
      <c r="D76" s="10"/>
      <c r="E76" s="10"/>
      <c r="F76" s="10"/>
      <c r="G76" s="10"/>
      <c r="H76" s="10"/>
      <c r="I76" s="10"/>
    </row>
    <row r="77" spans="1:9" x14ac:dyDescent="0.25">
      <c r="A77" s="9"/>
      <c r="B77" s="9"/>
      <c r="C77" s="10"/>
      <c r="D77" s="10"/>
      <c r="E77" s="10"/>
      <c r="F77" s="10"/>
      <c r="G77" s="10"/>
      <c r="H77" s="10"/>
      <c r="I77" s="10"/>
    </row>
    <row r="78" spans="1:9" x14ac:dyDescent="0.25">
      <c r="A78" s="9"/>
      <c r="B78" s="9"/>
      <c r="C78" s="10"/>
      <c r="D78" s="10"/>
      <c r="E78" s="10"/>
      <c r="F78" s="10"/>
      <c r="G78" s="10"/>
      <c r="H78" s="10"/>
      <c r="I78" s="10"/>
    </row>
    <row r="79" spans="1:9" x14ac:dyDescent="0.25">
      <c r="A79" s="9"/>
      <c r="B79" s="9"/>
      <c r="C79" s="10"/>
      <c r="D79" s="10"/>
      <c r="E79" s="10"/>
      <c r="F79" s="10"/>
      <c r="G79" s="10"/>
      <c r="H79" s="10"/>
      <c r="I79" s="10"/>
    </row>
    <row r="80" spans="1:9" x14ac:dyDescent="0.25">
      <c r="A80" s="9"/>
      <c r="B80" s="9"/>
      <c r="C80" s="10"/>
      <c r="D80" s="10"/>
      <c r="E80" s="10"/>
      <c r="F80" s="10"/>
      <c r="G80" s="10"/>
      <c r="H80" s="10"/>
      <c r="I80" s="10"/>
    </row>
    <row r="81" spans="1:9" x14ac:dyDescent="0.25">
      <c r="A81" s="9"/>
      <c r="B81" s="9"/>
      <c r="C81" s="10"/>
      <c r="D81" s="10"/>
      <c r="E81" s="10"/>
      <c r="F81" s="10"/>
      <c r="G81" s="10"/>
      <c r="H81" s="10"/>
      <c r="I81" s="10"/>
    </row>
    <row r="82" spans="1:9" x14ac:dyDescent="0.25">
      <c r="A82" s="9"/>
      <c r="B82" s="9"/>
      <c r="C82" s="10"/>
      <c r="D82" s="10"/>
      <c r="E82" s="10"/>
      <c r="F82" s="10"/>
      <c r="G82" s="10"/>
      <c r="H82" s="10"/>
      <c r="I82" s="10"/>
    </row>
    <row r="83" spans="1:9" x14ac:dyDescent="0.25">
      <c r="A83" s="9"/>
      <c r="B83" s="9"/>
      <c r="C83" s="10"/>
      <c r="D83" s="10"/>
      <c r="E83" s="10"/>
      <c r="F83" s="10"/>
      <c r="G83" s="10"/>
      <c r="H83" s="10"/>
      <c r="I83" s="10"/>
    </row>
    <row r="84" spans="1:9" x14ac:dyDescent="0.25">
      <c r="A84" s="9"/>
      <c r="B84" s="9"/>
      <c r="C84" s="10"/>
      <c r="D84" s="10"/>
      <c r="E84" s="10"/>
      <c r="F84" s="10"/>
      <c r="G84" s="10"/>
      <c r="H84" s="10"/>
      <c r="I84" s="10"/>
    </row>
    <row r="85" spans="1:9" x14ac:dyDescent="0.25">
      <c r="A85" s="9"/>
      <c r="B85" s="9"/>
      <c r="C85" s="10"/>
      <c r="D85" s="10"/>
      <c r="E85" s="10"/>
      <c r="F85" s="10"/>
      <c r="G85" s="10"/>
      <c r="H85" s="10"/>
      <c r="I85" s="10"/>
    </row>
    <row r="86" spans="1:9" x14ac:dyDescent="0.25">
      <c r="A86" s="9"/>
      <c r="B86" s="9"/>
      <c r="C86" s="10"/>
      <c r="D86" s="10"/>
      <c r="E86" s="10"/>
      <c r="F86" s="10"/>
      <c r="G86" s="10"/>
      <c r="H86" s="10"/>
      <c r="I86" s="10"/>
    </row>
    <row r="87" spans="1:9" x14ac:dyDescent="0.25">
      <c r="A87" s="9"/>
      <c r="B87" s="9"/>
      <c r="C87" s="10"/>
      <c r="D87" s="10"/>
      <c r="E87" s="10"/>
      <c r="F87" s="10"/>
      <c r="G87" s="10"/>
      <c r="H87" s="10"/>
      <c r="I87" s="10"/>
    </row>
    <row r="88" spans="1:9" x14ac:dyDescent="0.25">
      <c r="A88" s="9"/>
      <c r="B88" s="9"/>
      <c r="C88" s="10"/>
      <c r="D88" s="10"/>
      <c r="E88" s="10"/>
      <c r="F88" s="10"/>
      <c r="G88" s="10"/>
      <c r="H88" s="10"/>
      <c r="I88" s="10"/>
    </row>
    <row r="89" spans="1:9" x14ac:dyDescent="0.25">
      <c r="A89" s="9"/>
      <c r="B89" s="9"/>
      <c r="C89" s="10"/>
      <c r="D89" s="10"/>
      <c r="E89" s="10"/>
      <c r="F89" s="10"/>
      <c r="G89" s="10"/>
      <c r="H89" s="10"/>
      <c r="I89" s="10"/>
    </row>
    <row r="90" spans="1:9" x14ac:dyDescent="0.25">
      <c r="A90" s="9"/>
      <c r="B90" s="9"/>
      <c r="C90" s="10"/>
      <c r="D90" s="10"/>
      <c r="E90" s="10"/>
      <c r="F90" s="10"/>
      <c r="G90" s="10"/>
      <c r="H90" s="10"/>
      <c r="I90" s="10"/>
    </row>
    <row r="91" spans="1:9" x14ac:dyDescent="0.25">
      <c r="A91" s="9"/>
      <c r="B91" s="9"/>
      <c r="C91" s="10"/>
      <c r="D91" s="10"/>
      <c r="E91" s="10"/>
      <c r="F91" s="10"/>
      <c r="G91" s="10"/>
      <c r="H91" s="10"/>
      <c r="I91" s="10"/>
    </row>
    <row r="92" spans="1:9" x14ac:dyDescent="0.25">
      <c r="A92" s="9"/>
      <c r="B92" s="9"/>
      <c r="C92" s="10"/>
      <c r="D92" s="10"/>
      <c r="E92" s="10"/>
      <c r="F92" s="10"/>
      <c r="G92" s="10"/>
      <c r="H92" s="10"/>
      <c r="I92" s="10"/>
    </row>
    <row r="93" spans="1:9" x14ac:dyDescent="0.25">
      <c r="A93" s="9"/>
      <c r="B93" s="9"/>
      <c r="C93" s="10"/>
      <c r="D93" s="10"/>
      <c r="E93" s="10"/>
      <c r="F93" s="10"/>
      <c r="G93" s="10"/>
      <c r="H93" s="10"/>
      <c r="I93" s="10"/>
    </row>
    <row r="95" spans="1:9" x14ac:dyDescent="0.25">
      <c r="A95" s="9"/>
      <c r="B95" s="9"/>
      <c r="C95" s="10"/>
      <c r="D95" s="10"/>
      <c r="E95" s="10"/>
      <c r="F95" s="10"/>
      <c r="G95" s="10"/>
      <c r="H95" s="10"/>
      <c r="I95" s="10"/>
    </row>
    <row r="96" spans="1:9" x14ac:dyDescent="0.25">
      <c r="A96" s="9"/>
      <c r="B96" s="9"/>
      <c r="C96" s="10"/>
      <c r="D96" s="10"/>
      <c r="E96" s="10"/>
      <c r="F96" s="10"/>
      <c r="G96" s="10"/>
      <c r="H96" s="10"/>
      <c r="I96" s="10"/>
    </row>
    <row r="97" spans="1:9" x14ac:dyDescent="0.25">
      <c r="A97" s="9"/>
      <c r="B97" s="9"/>
      <c r="C97" s="10"/>
      <c r="D97" s="10"/>
      <c r="E97" s="10"/>
      <c r="F97" s="10"/>
      <c r="G97" s="10"/>
      <c r="H97" s="10"/>
      <c r="I97" s="10"/>
    </row>
    <row r="98" spans="1:9" x14ac:dyDescent="0.25">
      <c r="A98" s="9"/>
      <c r="B98" s="9"/>
      <c r="C98" s="10"/>
      <c r="D98" s="10"/>
      <c r="E98" s="10"/>
      <c r="F98" s="10"/>
      <c r="G98" s="10"/>
      <c r="H98" s="10"/>
      <c r="I98" s="10"/>
    </row>
    <row r="99" spans="1:9" x14ac:dyDescent="0.25">
      <c r="A99" s="9"/>
      <c r="B99" s="9"/>
      <c r="C99" s="10"/>
      <c r="D99" s="10"/>
      <c r="E99" s="10"/>
      <c r="F99" s="10"/>
      <c r="G99" s="10"/>
      <c r="H99" s="10"/>
      <c r="I99" s="10"/>
    </row>
    <row r="100" spans="1:9" x14ac:dyDescent="0.25">
      <c r="A100" s="9"/>
      <c r="B100" s="9"/>
      <c r="C100" s="10"/>
      <c r="D100" s="10"/>
      <c r="E100" s="10"/>
      <c r="F100" s="10"/>
      <c r="G100" s="10"/>
      <c r="H100" s="10"/>
      <c r="I100" s="10"/>
    </row>
    <row r="101" spans="1:9" x14ac:dyDescent="0.25">
      <c r="A101" s="9"/>
      <c r="B101" s="9"/>
      <c r="C101" s="10"/>
      <c r="D101" s="10"/>
      <c r="E101" s="10"/>
      <c r="F101" s="10"/>
      <c r="G101" s="10"/>
      <c r="H101" s="10"/>
      <c r="I101" s="10"/>
    </row>
    <row r="102" spans="1:9" x14ac:dyDescent="0.25">
      <c r="A102" s="9"/>
      <c r="B102" s="9"/>
      <c r="C102" s="10"/>
      <c r="D102" s="10"/>
      <c r="E102" s="10"/>
      <c r="F102" s="10"/>
      <c r="G102" s="10"/>
      <c r="H102" s="10"/>
      <c r="I102" s="10"/>
    </row>
    <row r="103" spans="1:9" x14ac:dyDescent="0.25">
      <c r="A103" s="9"/>
      <c r="B103" s="9"/>
      <c r="C103" s="10"/>
      <c r="D103" s="10"/>
      <c r="E103" s="10"/>
      <c r="F103" s="10"/>
      <c r="G103" s="10"/>
      <c r="H103" s="10"/>
      <c r="I103" s="10"/>
    </row>
    <row r="104" spans="1:9" x14ac:dyDescent="0.25">
      <c r="A104" s="9"/>
      <c r="B104" s="9"/>
      <c r="C104" s="10"/>
      <c r="D104" s="10"/>
      <c r="E104" s="10"/>
      <c r="F104" s="10"/>
      <c r="G104" s="10"/>
      <c r="H104" s="10"/>
      <c r="I104" s="10"/>
    </row>
    <row r="105" spans="1:9" x14ac:dyDescent="0.25">
      <c r="A105" s="9"/>
      <c r="B105" s="9"/>
      <c r="C105" s="10"/>
      <c r="D105" s="10"/>
      <c r="E105" s="10"/>
      <c r="F105" s="10"/>
      <c r="G105" s="10"/>
      <c r="H105" s="10"/>
      <c r="I105" s="10"/>
    </row>
    <row r="106" spans="1:9" x14ac:dyDescent="0.25">
      <c r="A106" s="9"/>
      <c r="B106" s="9"/>
      <c r="C106" s="10"/>
      <c r="D106" s="10"/>
      <c r="E106" s="10"/>
      <c r="F106" s="10"/>
      <c r="G106" s="10"/>
      <c r="H106" s="10"/>
      <c r="I106" s="10"/>
    </row>
    <row r="107" spans="1:9" x14ac:dyDescent="0.25">
      <c r="A107" s="9"/>
      <c r="B107" s="9"/>
      <c r="C107" s="10"/>
      <c r="D107" s="10"/>
      <c r="E107" s="10"/>
      <c r="F107" s="10"/>
      <c r="G107" s="10"/>
      <c r="H107" s="10"/>
      <c r="I107" s="10"/>
    </row>
    <row r="108" spans="1:9" x14ac:dyDescent="0.25">
      <c r="A108" s="9"/>
      <c r="B108" s="9"/>
      <c r="C108" s="10"/>
      <c r="D108" s="10"/>
      <c r="E108" s="10"/>
      <c r="F108" s="10"/>
      <c r="G108" s="10"/>
      <c r="H108" s="10"/>
      <c r="I108" s="10"/>
    </row>
    <row r="109" spans="1:9" x14ac:dyDescent="0.25">
      <c r="A109" s="9"/>
      <c r="B109" s="9"/>
      <c r="C109" s="10"/>
      <c r="D109" s="10"/>
      <c r="E109" s="10"/>
      <c r="F109" s="10"/>
      <c r="G109" s="10"/>
      <c r="H109" s="10"/>
      <c r="I109" s="10"/>
    </row>
    <row r="110" spans="1:9" x14ac:dyDescent="0.25">
      <c r="A110" s="9"/>
      <c r="B110" s="9"/>
      <c r="C110" s="10"/>
      <c r="D110" s="10"/>
      <c r="E110" s="10"/>
      <c r="F110" s="10"/>
      <c r="G110" s="10"/>
      <c r="H110" s="10"/>
      <c r="I110" s="10"/>
    </row>
    <row r="111" spans="1:9" x14ac:dyDescent="0.25">
      <c r="A111" s="9"/>
      <c r="B111" s="9"/>
      <c r="C111" s="10"/>
      <c r="D111" s="10"/>
      <c r="E111" s="10"/>
      <c r="F111" s="10"/>
      <c r="G111" s="10"/>
      <c r="H111" s="10"/>
      <c r="I111" s="10"/>
    </row>
    <row r="112" spans="1:9" x14ac:dyDescent="0.25">
      <c r="A112" s="9"/>
      <c r="B112" s="9"/>
      <c r="C112" s="10"/>
      <c r="D112" s="10"/>
      <c r="E112" s="10"/>
      <c r="F112" s="10"/>
      <c r="G112" s="10"/>
      <c r="H112" s="10"/>
      <c r="I112" s="10"/>
    </row>
    <row r="113" spans="1:9" x14ac:dyDescent="0.25">
      <c r="A113" s="9"/>
      <c r="B113" s="9"/>
      <c r="C113" s="10"/>
      <c r="D113" s="10"/>
      <c r="E113" s="10"/>
      <c r="F113" s="10"/>
      <c r="G113" s="10"/>
      <c r="H113" s="10"/>
      <c r="I113" s="10"/>
    </row>
    <row r="114" spans="1:9" x14ac:dyDescent="0.25">
      <c r="A114" s="9"/>
      <c r="B114" s="9"/>
      <c r="C114" s="10"/>
      <c r="D114" s="10"/>
      <c r="E114" s="10"/>
      <c r="F114" s="10"/>
      <c r="G114" s="10"/>
      <c r="H114" s="10"/>
      <c r="I114" s="10"/>
    </row>
    <row r="115" spans="1:9" x14ac:dyDescent="0.25">
      <c r="A115" s="9"/>
      <c r="B115" s="9"/>
      <c r="C115" s="10"/>
      <c r="D115" s="10"/>
      <c r="E115" s="10"/>
      <c r="F115" s="10"/>
      <c r="G115" s="10"/>
      <c r="H115" s="10"/>
      <c r="I115" s="10"/>
    </row>
    <row r="116" spans="1:9" x14ac:dyDescent="0.25">
      <c r="A116" s="9"/>
      <c r="B116" s="9"/>
      <c r="C116" s="10"/>
      <c r="D116" s="10"/>
      <c r="E116" s="10"/>
      <c r="F116" s="10"/>
      <c r="G116" s="10"/>
      <c r="H116" s="10"/>
      <c r="I116" s="10"/>
    </row>
    <row r="117" spans="1:9" ht="21" x14ac:dyDescent="0.35">
      <c r="A117" s="121" t="s">
        <v>46</v>
      </c>
      <c r="B117" s="9"/>
      <c r="C117" s="10"/>
      <c r="D117" s="10"/>
      <c r="E117" s="10"/>
      <c r="F117" s="10"/>
      <c r="G117" s="10"/>
      <c r="H117" s="10"/>
      <c r="I117" s="10"/>
    </row>
    <row r="118" spans="1:9" x14ac:dyDescent="0.25">
      <c r="A118" s="9"/>
      <c r="B118" s="9"/>
      <c r="C118" s="10"/>
      <c r="D118" s="10"/>
      <c r="E118" s="10"/>
      <c r="F118" s="10"/>
      <c r="G118" s="10"/>
      <c r="H118" s="10"/>
      <c r="I118" s="10"/>
    </row>
    <row r="119" spans="1:9" x14ac:dyDescent="0.25">
      <c r="A119" s="9"/>
      <c r="B119" s="9"/>
      <c r="C119" s="10"/>
      <c r="D119" s="10"/>
      <c r="E119" s="10"/>
      <c r="F119" s="10"/>
      <c r="G119" s="10"/>
      <c r="H119" s="10"/>
      <c r="I119" s="10"/>
    </row>
    <row r="120" spans="1:9" x14ac:dyDescent="0.25">
      <c r="A120" s="9"/>
      <c r="B120" s="9"/>
      <c r="C120" s="10"/>
      <c r="D120" s="10"/>
      <c r="E120" s="10"/>
      <c r="F120" s="10"/>
      <c r="G120" s="10"/>
      <c r="H120" s="10"/>
      <c r="I120" s="10"/>
    </row>
    <row r="121" spans="1:9" x14ac:dyDescent="0.25">
      <c r="A121" s="9"/>
      <c r="B121" s="9"/>
      <c r="C121" s="10"/>
      <c r="D121" s="10"/>
      <c r="E121" s="10"/>
      <c r="F121" s="10"/>
      <c r="G121" s="10"/>
      <c r="H121" s="10"/>
      <c r="I121" s="10"/>
    </row>
    <row r="122" spans="1:9" x14ac:dyDescent="0.25">
      <c r="A122" s="9"/>
      <c r="B122" s="9"/>
      <c r="C122" s="10"/>
      <c r="D122" s="10"/>
      <c r="E122" s="10"/>
      <c r="F122" s="10"/>
      <c r="G122" s="10"/>
      <c r="H122" s="10"/>
      <c r="I122" s="10"/>
    </row>
    <row r="123" spans="1:9" x14ac:dyDescent="0.25">
      <c r="A123" s="9"/>
      <c r="B123" s="9"/>
      <c r="C123" s="10"/>
      <c r="D123" s="10"/>
      <c r="E123" s="10"/>
      <c r="F123" s="10"/>
      <c r="G123" s="10"/>
      <c r="H123" s="10"/>
      <c r="I123" s="10"/>
    </row>
    <row r="124" spans="1:9" x14ac:dyDescent="0.25">
      <c r="A124" s="9"/>
      <c r="B124" s="9"/>
      <c r="C124" s="10"/>
      <c r="D124" s="10"/>
      <c r="E124" s="10"/>
      <c r="F124" s="10"/>
      <c r="G124" s="10"/>
      <c r="H124" s="10"/>
      <c r="I124" s="10"/>
    </row>
    <row r="125" spans="1:9" x14ac:dyDescent="0.25">
      <c r="A125" s="9"/>
      <c r="B125" s="9"/>
      <c r="C125" s="10"/>
      <c r="D125" s="10"/>
      <c r="E125" s="10"/>
      <c r="F125" s="10"/>
      <c r="G125" s="10"/>
      <c r="H125" s="10"/>
      <c r="I125" s="10"/>
    </row>
    <row r="126" spans="1:9" x14ac:dyDescent="0.25">
      <c r="A126" s="9"/>
      <c r="B126" s="9"/>
      <c r="C126" s="10"/>
      <c r="D126" s="10"/>
      <c r="E126" s="10"/>
      <c r="F126" s="10"/>
      <c r="G126" s="10"/>
      <c r="H126" s="10"/>
      <c r="I126" s="10"/>
    </row>
    <row r="127" spans="1:9" x14ac:dyDescent="0.25">
      <c r="A127" s="9"/>
      <c r="B127" s="9"/>
      <c r="C127" s="10"/>
      <c r="D127" s="10"/>
      <c r="E127" s="10"/>
      <c r="F127" s="10"/>
      <c r="G127" s="10"/>
      <c r="H127" s="10"/>
      <c r="I127" s="10"/>
    </row>
    <row r="128" spans="1:9" x14ac:dyDescent="0.25">
      <c r="A128" s="9"/>
      <c r="B128" s="9"/>
      <c r="C128" s="10"/>
      <c r="D128" s="10"/>
      <c r="E128" s="10"/>
      <c r="F128" s="10"/>
      <c r="G128" s="10"/>
      <c r="H128" s="10"/>
      <c r="I128" s="10"/>
    </row>
    <row r="129" spans="1:9" x14ac:dyDescent="0.25">
      <c r="A129" s="9"/>
      <c r="B129" s="9"/>
      <c r="C129" s="10"/>
      <c r="D129" s="10"/>
      <c r="E129" s="10"/>
      <c r="F129" s="10"/>
      <c r="G129" s="10"/>
      <c r="H129" s="10"/>
      <c r="I129" s="10"/>
    </row>
    <row r="130" spans="1:9" x14ac:dyDescent="0.25">
      <c r="A130" s="9"/>
      <c r="B130" s="9"/>
      <c r="C130" s="10"/>
      <c r="D130" s="10"/>
      <c r="E130" s="10"/>
      <c r="F130" s="10"/>
      <c r="G130" s="10"/>
      <c r="H130" s="10"/>
      <c r="I130" s="10"/>
    </row>
    <row r="131" spans="1:9" x14ac:dyDescent="0.25">
      <c r="A131" s="9"/>
      <c r="B131" s="9"/>
      <c r="C131" s="10"/>
      <c r="D131" s="10"/>
      <c r="E131" s="10"/>
      <c r="F131" s="10"/>
      <c r="G131" s="10"/>
      <c r="H131" s="10"/>
      <c r="I131" s="10"/>
    </row>
    <row r="132" spans="1:9" x14ac:dyDescent="0.25">
      <c r="A132" s="9"/>
      <c r="B132" s="9"/>
      <c r="C132" s="10"/>
      <c r="D132" s="10"/>
      <c r="E132" s="10"/>
      <c r="F132" s="10"/>
      <c r="G132" s="10"/>
      <c r="H132" s="10"/>
      <c r="I132" s="10"/>
    </row>
  </sheetData>
  <sheetProtection algorithmName="SHA-512" hashValue="JH8ZpR9k0YJTQMAno75MKssFw9lBKHNSwIrD/bxejUKam+H3MnpdqtdRH17CYi3aH85BjYKmywFrK1R/SV9ypw==" saltValue="2ZMjqc1zAaI/9kSOna7gQw==" spinCount="100000" sheet="1" objects="1" scenarios="1" selectLockedCells="1" selectUnlockedCells="1"/>
  <mergeCells count="7">
    <mergeCell ref="A70:A71"/>
    <mergeCell ref="C3:E3"/>
    <mergeCell ref="F3:H3"/>
    <mergeCell ref="I3:K3"/>
    <mergeCell ref="C31:E31"/>
    <mergeCell ref="F31:H31"/>
    <mergeCell ref="I31:K31"/>
  </mergeCells>
  <conditionalFormatting sqref="D5:D27">
    <cfRule type="dataBar" priority="2795">
      <dataBar>
        <cfvo type="min"/>
        <cfvo type="max"/>
        <color rgb="FF638EC6"/>
      </dataBar>
    </cfRule>
  </conditionalFormatting>
  <conditionalFormatting sqref="D33:D56">
    <cfRule type="dataBar" priority="11">
      <dataBar>
        <cfvo type="min"/>
        <cfvo type="max"/>
        <color rgb="FF638EC6"/>
      </dataBar>
    </cfRule>
  </conditionalFormatting>
  <conditionalFormatting sqref="E33:E56">
    <cfRule type="top10" dxfId="10" priority="12" rank="5"/>
    <cfRule type="top10" dxfId="9" priority="2140" rank="5"/>
    <cfRule type="top10" dxfId="8" priority="2141" rank="5"/>
  </conditionalFormatting>
  <conditionalFormatting sqref="G5:G28">
    <cfRule type="dataBar" priority="2189">
      <dataBar>
        <cfvo type="min"/>
        <cfvo type="max"/>
        <color theme="4" tint="0.39997558519241921"/>
      </dataBar>
    </cfRule>
  </conditionalFormatting>
  <conditionalFormatting sqref="G33:G56">
    <cfRule type="dataBar" priority="10">
      <dataBar>
        <cfvo type="min"/>
        <cfvo type="max"/>
        <color theme="4" tint="0.39997558519241921"/>
      </dataBar>
    </cfRule>
  </conditionalFormatting>
  <conditionalFormatting sqref="H5:H28">
    <cfRule type="top10" dxfId="7" priority="2190" rank="5"/>
  </conditionalFormatting>
  <conditionalFormatting sqref="H34:H56">
    <cfRule type="top10" dxfId="6" priority="2796" rank="5"/>
  </conditionalFormatting>
  <conditionalFormatting sqref="K5:K28">
    <cfRule type="top10" dxfId="5" priority="2191" rank="5"/>
  </conditionalFormatting>
  <conditionalFormatting sqref="K33:K55">
    <cfRule type="top10" dxfId="4" priority="2797" rank="5"/>
  </conditionalFormatting>
  <hyperlinks>
    <hyperlink ref="I1" location="INDICE!A1" display="Volver al índice" xr:uid="{00000000-0004-0000-0D00-000000000000}"/>
  </hyperlinks>
  <pageMargins left="0.70866141732283472" right="0.70866141732283472" top="0.74803149606299213" bottom="0.74803149606299213" header="0.31496062992125984" footer="0.31496062992125984"/>
  <pageSetup paperSize="9" scale="63" orientation="landscape" r:id="rId1"/>
  <drawing r:id="rId2"/>
  <tableParts count="2">
    <tablePart r:id="rId3"/>
    <tablePart r:id="rId4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4"/>
    <pageSetUpPr fitToPage="1"/>
  </sheetPr>
  <dimension ref="A1:L103"/>
  <sheetViews>
    <sheetView showGridLines="0" showRowColHeaders="0" zoomScale="80" zoomScaleNormal="80" workbookViewId="0">
      <pane xSplit="1" ySplit="4" topLeftCell="C14" activePane="bottomRight" state="frozen"/>
      <selection activeCell="L10" sqref="L10"/>
      <selection pane="topRight" activeCell="L10" sqref="L10"/>
      <selection pane="bottomLeft" activeCell="L10" sqref="L10"/>
      <selection pane="bottomRight" activeCell="A37" sqref="A37"/>
    </sheetView>
  </sheetViews>
  <sheetFormatPr baseColWidth="10" defaultRowHeight="15" x14ac:dyDescent="0.25"/>
  <cols>
    <col min="1" max="1" width="70.7109375" customWidth="1"/>
    <col min="2" max="2" width="13.5703125" hidden="1" customWidth="1"/>
    <col min="3" max="10" width="13.5703125" style="3" customWidth="1"/>
    <col min="11" max="11" width="13.5703125" customWidth="1"/>
  </cols>
  <sheetData>
    <row r="1" spans="1:11" ht="29.25" thickBot="1" x14ac:dyDescent="0.5">
      <c r="A1" s="1" t="s">
        <v>14</v>
      </c>
      <c r="B1" s="1"/>
      <c r="I1" s="6" t="s">
        <v>30</v>
      </c>
      <c r="J1" s="12"/>
      <c r="K1" s="13"/>
    </row>
    <row r="2" spans="1:11" ht="6.95" customHeight="1" thickTop="1" x14ac:dyDescent="0.25"/>
    <row r="3" spans="1:11" x14ac:dyDescent="0.25">
      <c r="A3" s="24" t="s">
        <v>50</v>
      </c>
      <c r="B3" s="35"/>
      <c r="C3" s="416" t="s">
        <v>42</v>
      </c>
      <c r="D3" s="417"/>
      <c r="E3" s="418"/>
      <c r="F3" s="419" t="s">
        <v>43</v>
      </c>
      <c r="G3" s="410"/>
      <c r="H3" s="414"/>
      <c r="I3" s="415" t="s">
        <v>44</v>
      </c>
      <c r="J3" s="403"/>
      <c r="K3" s="420"/>
    </row>
    <row r="4" spans="1:11" s="7" customFormat="1" ht="30" x14ac:dyDescent="0.25">
      <c r="A4" s="2" t="s">
        <v>33</v>
      </c>
      <c r="B4" s="5" t="s">
        <v>36</v>
      </c>
      <c r="C4" s="28" t="s">
        <v>39</v>
      </c>
      <c r="D4" s="18" t="s">
        <v>41</v>
      </c>
      <c r="E4" s="29" t="s">
        <v>40</v>
      </c>
      <c r="F4" s="30" t="s">
        <v>2</v>
      </c>
      <c r="G4" s="19" t="s">
        <v>4</v>
      </c>
      <c r="H4" s="31" t="s">
        <v>34</v>
      </c>
      <c r="I4" s="32" t="s">
        <v>37</v>
      </c>
      <c r="J4" s="18" t="s">
        <v>38</v>
      </c>
      <c r="K4" s="29" t="s">
        <v>5</v>
      </c>
    </row>
    <row r="5" spans="1:11" s="9" customFormat="1" ht="15" customHeight="1" x14ac:dyDescent="0.2">
      <c r="A5" s="38" t="s">
        <v>419</v>
      </c>
      <c r="B5" s="39" t="s">
        <v>32</v>
      </c>
      <c r="C5" s="143">
        <v>2171</v>
      </c>
      <c r="D5" s="144">
        <v>1344</v>
      </c>
      <c r="E5" s="146">
        <v>2980</v>
      </c>
      <c r="F5" s="148">
        <v>809</v>
      </c>
      <c r="G5" s="144">
        <v>332</v>
      </c>
      <c r="H5" s="146">
        <v>191</v>
      </c>
      <c r="I5" s="115" t="s">
        <v>87</v>
      </c>
      <c r="J5" s="91" t="s">
        <v>87</v>
      </c>
      <c r="K5" s="46" t="s">
        <v>87</v>
      </c>
    </row>
    <row r="6" spans="1:11" s="9" customFormat="1" ht="15" customHeight="1" x14ac:dyDescent="0.2">
      <c r="A6" s="38" t="s">
        <v>420</v>
      </c>
      <c r="B6" s="39" t="s">
        <v>32</v>
      </c>
      <c r="C6" s="143">
        <v>2131</v>
      </c>
      <c r="D6" s="144">
        <v>1155</v>
      </c>
      <c r="E6" s="146">
        <v>3479</v>
      </c>
      <c r="F6" s="148">
        <v>696</v>
      </c>
      <c r="G6" s="144">
        <v>283</v>
      </c>
      <c r="H6" s="146">
        <v>145</v>
      </c>
      <c r="I6" s="115" t="s">
        <v>87</v>
      </c>
      <c r="J6" s="91" t="s">
        <v>87</v>
      </c>
      <c r="K6" s="46" t="s">
        <v>87</v>
      </c>
    </row>
    <row r="7" spans="1:11" s="9" customFormat="1" ht="15" customHeight="1" x14ac:dyDescent="0.2">
      <c r="A7" s="39" t="s">
        <v>421</v>
      </c>
      <c r="B7" s="39"/>
      <c r="C7" s="143">
        <v>2122</v>
      </c>
      <c r="D7" s="144">
        <v>1133</v>
      </c>
      <c r="E7" s="146">
        <v>3358</v>
      </c>
      <c r="F7" s="148">
        <v>597</v>
      </c>
      <c r="G7" s="144">
        <v>331</v>
      </c>
      <c r="H7" s="146">
        <v>180</v>
      </c>
      <c r="I7" s="115" t="s">
        <v>87</v>
      </c>
      <c r="J7" s="91" t="s">
        <v>87</v>
      </c>
      <c r="K7" s="46" t="s">
        <v>87</v>
      </c>
    </row>
    <row r="8" spans="1:11" s="9" customFormat="1" ht="15" customHeight="1" x14ac:dyDescent="0.2">
      <c r="A8" s="39" t="s">
        <v>422</v>
      </c>
      <c r="B8" s="39"/>
      <c r="C8" s="143">
        <v>362</v>
      </c>
      <c r="D8" s="144">
        <v>367</v>
      </c>
      <c r="E8" s="146">
        <v>102</v>
      </c>
      <c r="F8" s="148">
        <v>215</v>
      </c>
      <c r="G8" s="144">
        <v>82</v>
      </c>
      <c r="H8" s="146">
        <v>10</v>
      </c>
      <c r="I8" s="115" t="s">
        <v>87</v>
      </c>
      <c r="J8" s="91" t="s">
        <v>87</v>
      </c>
      <c r="K8" s="46" t="s">
        <v>87</v>
      </c>
    </row>
    <row r="9" spans="1:11" ht="15" customHeight="1" x14ac:dyDescent="0.25">
      <c r="A9" s="39" t="s">
        <v>423</v>
      </c>
      <c r="B9" s="39"/>
      <c r="C9" s="143">
        <v>1736</v>
      </c>
      <c r="D9" s="144">
        <v>1228</v>
      </c>
      <c r="E9" s="146">
        <v>1281</v>
      </c>
      <c r="F9" s="148">
        <v>658</v>
      </c>
      <c r="G9" s="144">
        <v>381</v>
      </c>
      <c r="H9" s="146">
        <v>104</v>
      </c>
      <c r="I9" s="115" t="s">
        <v>87</v>
      </c>
      <c r="J9" s="91" t="s">
        <v>87</v>
      </c>
      <c r="K9" s="46" t="s">
        <v>87</v>
      </c>
    </row>
    <row r="10" spans="1:11" s="7" customFormat="1" ht="15" customHeight="1" x14ac:dyDescent="0.25">
      <c r="A10" s="39" t="s">
        <v>424</v>
      </c>
      <c r="B10" s="39"/>
      <c r="C10" s="145">
        <v>1139</v>
      </c>
      <c r="D10" s="144">
        <v>1201</v>
      </c>
      <c r="E10" s="147">
        <v>1851</v>
      </c>
      <c r="F10" s="148">
        <v>815</v>
      </c>
      <c r="G10" s="144">
        <v>235</v>
      </c>
      <c r="H10" s="147">
        <v>134</v>
      </c>
      <c r="I10" s="115" t="s">
        <v>87</v>
      </c>
      <c r="J10" s="91" t="s">
        <v>87</v>
      </c>
      <c r="K10" s="46" t="s">
        <v>87</v>
      </c>
    </row>
    <row r="11" spans="1:11" s="9" customFormat="1" ht="15" customHeight="1" x14ac:dyDescent="0.2">
      <c r="A11" s="39" t="s">
        <v>425</v>
      </c>
      <c r="B11" s="39"/>
      <c r="C11" s="145">
        <v>1149</v>
      </c>
      <c r="D11" s="144">
        <v>626</v>
      </c>
      <c r="E11" s="147">
        <v>1716</v>
      </c>
      <c r="F11" s="148">
        <v>310</v>
      </c>
      <c r="G11" s="144">
        <v>235</v>
      </c>
      <c r="H11" s="147">
        <v>80</v>
      </c>
      <c r="I11" s="115" t="s">
        <v>87</v>
      </c>
      <c r="J11" s="91" t="s">
        <v>87</v>
      </c>
      <c r="K11" s="46" t="s">
        <v>87</v>
      </c>
    </row>
    <row r="12" spans="1:11" s="9" customFormat="1" ht="15" customHeight="1" x14ac:dyDescent="0.2">
      <c r="A12" s="39" t="s">
        <v>426</v>
      </c>
      <c r="B12" s="39"/>
      <c r="C12" s="145">
        <v>2218</v>
      </c>
      <c r="D12" s="144">
        <v>1426</v>
      </c>
      <c r="E12" s="147">
        <v>2725</v>
      </c>
      <c r="F12" s="148">
        <v>635</v>
      </c>
      <c r="G12" s="144">
        <v>688</v>
      </c>
      <c r="H12" s="147">
        <v>86</v>
      </c>
      <c r="I12" s="115" t="s">
        <v>87</v>
      </c>
      <c r="J12" s="91" t="s">
        <v>87</v>
      </c>
      <c r="K12" s="46" t="s">
        <v>87</v>
      </c>
    </row>
    <row r="13" spans="1:11" s="9" customFormat="1" ht="15" customHeight="1" x14ac:dyDescent="0.2">
      <c r="A13" s="39" t="s">
        <v>427</v>
      </c>
      <c r="B13" s="39"/>
      <c r="C13" s="145">
        <v>2182</v>
      </c>
      <c r="D13" s="144">
        <v>1387</v>
      </c>
      <c r="E13" s="147">
        <v>2862</v>
      </c>
      <c r="F13" s="148">
        <v>786</v>
      </c>
      <c r="G13" s="144">
        <v>416</v>
      </c>
      <c r="H13" s="147">
        <v>178</v>
      </c>
      <c r="I13" s="115" t="s">
        <v>87</v>
      </c>
      <c r="J13" s="91" t="s">
        <v>87</v>
      </c>
      <c r="K13" s="46" t="s">
        <v>87</v>
      </c>
    </row>
    <row r="14" spans="1:11" s="9" customFormat="1" ht="15" customHeight="1" x14ac:dyDescent="0.2">
      <c r="A14" s="39" t="s">
        <v>428</v>
      </c>
      <c r="B14" s="39"/>
      <c r="C14" s="145">
        <v>2135</v>
      </c>
      <c r="D14" s="144">
        <v>1589</v>
      </c>
      <c r="E14" s="147">
        <v>2422</v>
      </c>
      <c r="F14" s="148">
        <v>709</v>
      </c>
      <c r="G14" s="144">
        <v>602</v>
      </c>
      <c r="H14" s="147">
        <v>233</v>
      </c>
      <c r="I14" s="115" t="s">
        <v>87</v>
      </c>
      <c r="J14" s="91" t="s">
        <v>87</v>
      </c>
      <c r="K14" s="46" t="s">
        <v>87</v>
      </c>
    </row>
    <row r="15" spans="1:11" s="9" customFormat="1" ht="15" customHeight="1" x14ac:dyDescent="0.2">
      <c r="A15" s="39" t="s">
        <v>429</v>
      </c>
      <c r="B15" s="39"/>
      <c r="C15" s="145">
        <v>301</v>
      </c>
      <c r="D15" s="144">
        <v>294</v>
      </c>
      <c r="E15" s="147">
        <v>56</v>
      </c>
      <c r="F15" s="148">
        <v>151</v>
      </c>
      <c r="G15" s="144">
        <v>99</v>
      </c>
      <c r="H15" s="147">
        <v>43</v>
      </c>
      <c r="I15" s="115" t="s">
        <v>87</v>
      </c>
      <c r="J15" s="91" t="s">
        <v>87</v>
      </c>
      <c r="K15" s="46" t="s">
        <v>87</v>
      </c>
    </row>
    <row r="16" spans="1:11" s="9" customFormat="1" ht="15" customHeight="1" x14ac:dyDescent="0.2">
      <c r="A16" s="39" t="s">
        <v>430</v>
      </c>
      <c r="B16" s="39"/>
      <c r="C16" s="145">
        <v>1587</v>
      </c>
      <c r="D16" s="144">
        <v>1731</v>
      </c>
      <c r="E16" s="147">
        <v>761</v>
      </c>
      <c r="F16" s="148">
        <v>768</v>
      </c>
      <c r="G16" s="144">
        <v>752</v>
      </c>
      <c r="H16" s="147">
        <v>198</v>
      </c>
      <c r="I16" s="115" t="s">
        <v>87</v>
      </c>
      <c r="J16" s="91" t="s">
        <v>87</v>
      </c>
      <c r="K16" s="46" t="s">
        <v>87</v>
      </c>
    </row>
    <row r="17" spans="1:11" ht="15" customHeight="1" thickBot="1" x14ac:dyDescent="0.3">
      <c r="A17" s="96" t="s">
        <v>431</v>
      </c>
      <c r="B17" s="97"/>
      <c r="C17" s="143">
        <v>2286</v>
      </c>
      <c r="D17" s="144">
        <v>1663</v>
      </c>
      <c r="E17" s="146">
        <v>2605</v>
      </c>
      <c r="F17" s="148">
        <v>908</v>
      </c>
      <c r="G17" s="144">
        <v>579</v>
      </c>
      <c r="H17" s="146">
        <v>176</v>
      </c>
      <c r="I17" s="115" t="s">
        <v>87</v>
      </c>
      <c r="J17" s="91" t="s">
        <v>87</v>
      </c>
      <c r="K17" s="88" t="s">
        <v>87</v>
      </c>
    </row>
    <row r="18" spans="1:11" ht="16.5" thickTop="1" x14ac:dyDescent="0.25">
      <c r="A18" s="123" t="s">
        <v>3</v>
      </c>
      <c r="B18" s="129"/>
      <c r="C18" s="92">
        <f>SUBTOTAL(109,Tabla27[Asuntos ingresados])</f>
        <v>21519</v>
      </c>
      <c r="D18" s="87">
        <f>SUBTOTAL(109,Tabla27[Asuntos terminados])</f>
        <v>15144</v>
      </c>
      <c r="E18" s="90">
        <f>SUBTOTAL(109,Tabla27[Asuntos en trámite])</f>
        <v>26198</v>
      </c>
      <c r="F18" s="92">
        <f>SUBTOTAL(109,Tabla27[Sentencias])</f>
        <v>8057</v>
      </c>
      <c r="G18" s="87">
        <f>SUBTOTAL(109,Tabla27[Autos])</f>
        <v>5015</v>
      </c>
      <c r="H18" s="90">
        <f>SUBTOTAL(109,Tabla27[Decretos])</f>
        <v>1758</v>
      </c>
      <c r="I18" s="90">
        <f t="shared" ref="I18:K18" si="0">SUM(I5:I17)</f>
        <v>0</v>
      </c>
      <c r="J18" s="90">
        <f t="shared" si="0"/>
        <v>0</v>
      </c>
      <c r="K18" s="90">
        <f t="shared" si="0"/>
        <v>0</v>
      </c>
    </row>
    <row r="19" spans="1:11" x14ac:dyDescent="0.25">
      <c r="A19" s="47"/>
      <c r="B19" s="47"/>
      <c r="C19" s="87"/>
      <c r="D19" s="87"/>
      <c r="E19" s="87"/>
      <c r="F19" s="87"/>
      <c r="G19" s="87"/>
      <c r="H19" s="87"/>
      <c r="I19" s="87"/>
      <c r="J19" s="87"/>
      <c r="K19" s="87"/>
    </row>
    <row r="20" spans="1:11" x14ac:dyDescent="0.25">
      <c r="A20" s="89"/>
      <c r="B20" s="89"/>
      <c r="C20" s="87"/>
      <c r="D20" s="87"/>
      <c r="E20" s="87"/>
      <c r="F20" s="87"/>
      <c r="G20" s="87"/>
      <c r="H20" s="87"/>
      <c r="I20" s="87"/>
      <c r="K20" s="3"/>
    </row>
    <row r="21" spans="1:11" x14ac:dyDescent="0.25">
      <c r="A21" s="24" t="s">
        <v>20</v>
      </c>
      <c r="B21" s="35"/>
      <c r="C21" s="416" t="s">
        <v>42</v>
      </c>
      <c r="D21" s="417"/>
      <c r="E21" s="418"/>
      <c r="F21" s="419" t="s">
        <v>43</v>
      </c>
      <c r="G21" s="410"/>
      <c r="H21" s="414"/>
      <c r="I21" s="415" t="s">
        <v>44</v>
      </c>
      <c r="J21" s="403"/>
      <c r="K21" s="420"/>
    </row>
    <row r="22" spans="1:11" ht="30" x14ac:dyDescent="0.25">
      <c r="A22" s="2" t="s">
        <v>33</v>
      </c>
      <c r="B22" s="5" t="s">
        <v>36</v>
      </c>
      <c r="C22" s="28" t="s">
        <v>39</v>
      </c>
      <c r="D22" s="18" t="s">
        <v>41</v>
      </c>
      <c r="E22" s="29" t="s">
        <v>40</v>
      </c>
      <c r="F22" s="30" t="s">
        <v>2</v>
      </c>
      <c r="G22" s="19" t="s">
        <v>4</v>
      </c>
      <c r="H22" s="31" t="s">
        <v>34</v>
      </c>
      <c r="I22" s="32" t="s">
        <v>37</v>
      </c>
      <c r="J22" s="18" t="s">
        <v>38</v>
      </c>
      <c r="K22" s="29" t="s">
        <v>5</v>
      </c>
    </row>
    <row r="23" spans="1:11" ht="15.75" x14ac:dyDescent="0.25">
      <c r="A23" s="102" t="s">
        <v>432</v>
      </c>
      <c r="B23" s="103" t="s">
        <v>20</v>
      </c>
      <c r="C23" s="140">
        <v>2225</v>
      </c>
      <c r="D23" s="140">
        <v>2184</v>
      </c>
      <c r="E23" s="350">
        <v>773</v>
      </c>
      <c r="F23" s="140">
        <v>764</v>
      </c>
      <c r="G23" s="140">
        <v>1417</v>
      </c>
      <c r="H23" s="140">
        <v>32</v>
      </c>
      <c r="I23" s="140">
        <v>62</v>
      </c>
      <c r="J23" s="140">
        <v>68</v>
      </c>
      <c r="K23" s="140">
        <v>387</v>
      </c>
    </row>
    <row r="24" spans="1:11" ht="15.75" x14ac:dyDescent="0.25">
      <c r="A24" s="102" t="s">
        <v>433</v>
      </c>
      <c r="B24" s="103"/>
      <c r="C24" s="140">
        <v>1294</v>
      </c>
      <c r="D24" s="140">
        <v>1308</v>
      </c>
      <c r="E24" s="350">
        <v>280</v>
      </c>
      <c r="F24" s="140">
        <v>527</v>
      </c>
      <c r="G24" s="140">
        <v>726</v>
      </c>
      <c r="H24" s="140">
        <v>52</v>
      </c>
      <c r="I24" s="140">
        <v>91</v>
      </c>
      <c r="J24" s="140">
        <v>101</v>
      </c>
      <c r="K24" s="140">
        <v>133</v>
      </c>
    </row>
    <row r="25" spans="1:11" ht="15.75" x14ac:dyDescent="0.25">
      <c r="A25" s="102" t="s">
        <v>434</v>
      </c>
      <c r="B25" s="103"/>
      <c r="C25" s="140">
        <v>1160</v>
      </c>
      <c r="D25" s="140">
        <v>1175</v>
      </c>
      <c r="E25" s="350">
        <v>535</v>
      </c>
      <c r="F25" s="140">
        <v>441</v>
      </c>
      <c r="G25" s="140">
        <v>696</v>
      </c>
      <c r="H25" s="140">
        <v>98</v>
      </c>
      <c r="I25" s="140">
        <v>64</v>
      </c>
      <c r="J25" s="140">
        <v>131</v>
      </c>
      <c r="K25" s="140">
        <v>92</v>
      </c>
    </row>
    <row r="26" spans="1:11" ht="15.75" x14ac:dyDescent="0.25">
      <c r="A26" s="102" t="s">
        <v>435</v>
      </c>
      <c r="B26" s="103"/>
      <c r="C26" s="140">
        <v>1271</v>
      </c>
      <c r="D26" s="140">
        <v>1225</v>
      </c>
      <c r="E26" s="350">
        <v>521</v>
      </c>
      <c r="F26" s="140">
        <v>440</v>
      </c>
      <c r="G26" s="140">
        <v>766</v>
      </c>
      <c r="H26" s="140">
        <v>50</v>
      </c>
      <c r="I26" s="140">
        <v>86</v>
      </c>
      <c r="J26" s="140">
        <v>110</v>
      </c>
      <c r="K26" s="140">
        <v>167</v>
      </c>
    </row>
    <row r="27" spans="1:11" ht="15.75" x14ac:dyDescent="0.25">
      <c r="A27" s="102" t="s">
        <v>436</v>
      </c>
      <c r="B27" s="103"/>
      <c r="C27" s="140">
        <v>1166</v>
      </c>
      <c r="D27" s="140">
        <v>1163</v>
      </c>
      <c r="E27" s="350">
        <v>268</v>
      </c>
      <c r="F27" s="140">
        <v>434</v>
      </c>
      <c r="G27" s="140">
        <v>711</v>
      </c>
      <c r="H27" s="140">
        <v>88</v>
      </c>
      <c r="I27" s="140">
        <v>143</v>
      </c>
      <c r="J27" s="140">
        <v>241</v>
      </c>
      <c r="K27" s="140">
        <v>589</v>
      </c>
    </row>
    <row r="28" spans="1:11" ht="15.75" x14ac:dyDescent="0.25">
      <c r="A28" s="102" t="s">
        <v>437</v>
      </c>
      <c r="B28" s="275"/>
      <c r="C28" s="140">
        <v>1261</v>
      </c>
      <c r="D28" s="140">
        <v>1164</v>
      </c>
      <c r="E28" s="350">
        <v>511</v>
      </c>
      <c r="F28" s="140">
        <v>471</v>
      </c>
      <c r="G28" s="140">
        <v>683</v>
      </c>
      <c r="H28" s="140">
        <v>13</v>
      </c>
      <c r="I28" s="140">
        <v>124</v>
      </c>
      <c r="J28" s="140">
        <v>70</v>
      </c>
      <c r="K28" s="140">
        <v>296</v>
      </c>
    </row>
    <row r="29" spans="1:11" ht="15.75" x14ac:dyDescent="0.25">
      <c r="A29" s="102" t="s">
        <v>438</v>
      </c>
      <c r="B29" s="103"/>
      <c r="C29" s="140">
        <v>1398</v>
      </c>
      <c r="D29" s="140">
        <v>1406</v>
      </c>
      <c r="E29" s="350">
        <v>435</v>
      </c>
      <c r="F29" s="140">
        <v>362</v>
      </c>
      <c r="G29" s="140">
        <v>1046</v>
      </c>
      <c r="H29" s="140">
        <v>9</v>
      </c>
      <c r="I29" s="140">
        <v>80</v>
      </c>
      <c r="J29" s="140">
        <v>90</v>
      </c>
      <c r="K29" s="140">
        <v>234</v>
      </c>
    </row>
    <row r="30" spans="1:11" ht="15.75" x14ac:dyDescent="0.25">
      <c r="A30" s="102" t="s">
        <v>439</v>
      </c>
      <c r="B30" s="103"/>
      <c r="C30" s="140">
        <v>1419</v>
      </c>
      <c r="D30" s="140">
        <v>1319</v>
      </c>
      <c r="E30" s="350">
        <v>456</v>
      </c>
      <c r="F30" s="140">
        <v>341</v>
      </c>
      <c r="G30" s="140">
        <v>958</v>
      </c>
      <c r="H30" s="140">
        <v>29</v>
      </c>
      <c r="I30" s="140">
        <v>59</v>
      </c>
      <c r="J30" s="140">
        <v>28</v>
      </c>
      <c r="K30" s="140">
        <v>193</v>
      </c>
    </row>
    <row r="31" spans="1:11" ht="15.75" x14ac:dyDescent="0.25">
      <c r="A31" s="102" t="s">
        <v>440</v>
      </c>
      <c r="B31" s="103"/>
      <c r="C31" s="140">
        <v>6059</v>
      </c>
      <c r="D31" s="140">
        <v>5734</v>
      </c>
      <c r="E31" s="350">
        <v>731</v>
      </c>
      <c r="F31" s="140">
        <v>684</v>
      </c>
      <c r="G31" s="140">
        <v>4929</v>
      </c>
      <c r="H31" s="140">
        <v>1</v>
      </c>
      <c r="I31" s="140">
        <v>110</v>
      </c>
      <c r="J31" s="140">
        <v>162</v>
      </c>
      <c r="K31" s="140">
        <v>276</v>
      </c>
    </row>
    <row r="32" spans="1:11" ht="15.75" x14ac:dyDescent="0.25">
      <c r="A32" s="102" t="s">
        <v>441</v>
      </c>
      <c r="B32" s="103"/>
      <c r="C32" s="140">
        <v>2901</v>
      </c>
      <c r="D32" s="140">
        <v>2701</v>
      </c>
      <c r="E32" s="350">
        <v>779</v>
      </c>
      <c r="F32" s="140">
        <v>804</v>
      </c>
      <c r="G32" s="140">
        <v>1805</v>
      </c>
      <c r="H32" s="140">
        <v>0</v>
      </c>
      <c r="I32" s="140">
        <v>205</v>
      </c>
      <c r="J32" s="140">
        <v>225</v>
      </c>
      <c r="K32" s="140">
        <v>134</v>
      </c>
    </row>
    <row r="33" spans="1:12" ht="15.75" x14ac:dyDescent="0.25">
      <c r="A33" s="102" t="s">
        <v>442</v>
      </c>
      <c r="B33" s="103"/>
      <c r="C33" s="140">
        <v>2436</v>
      </c>
      <c r="D33" s="140">
        <v>2351</v>
      </c>
      <c r="E33" s="350">
        <v>299</v>
      </c>
      <c r="F33" s="140">
        <v>754</v>
      </c>
      <c r="G33" s="140">
        <v>1592</v>
      </c>
      <c r="H33" s="140">
        <v>38</v>
      </c>
      <c r="I33" s="140">
        <v>179</v>
      </c>
      <c r="J33" s="140">
        <v>259</v>
      </c>
      <c r="K33" s="140">
        <v>276</v>
      </c>
    </row>
    <row r="34" spans="1:12" ht="15.75" x14ac:dyDescent="0.25">
      <c r="A34" s="102" t="s">
        <v>443</v>
      </c>
      <c r="B34" s="103"/>
      <c r="C34" s="140">
        <v>2312</v>
      </c>
      <c r="D34" s="140">
        <v>2183</v>
      </c>
      <c r="E34" s="350">
        <v>456</v>
      </c>
      <c r="F34" s="140">
        <v>773</v>
      </c>
      <c r="G34" s="140">
        <v>1407</v>
      </c>
      <c r="H34" s="140">
        <v>0</v>
      </c>
      <c r="I34" s="140">
        <v>198</v>
      </c>
      <c r="J34" s="140">
        <v>280</v>
      </c>
      <c r="K34" s="140">
        <v>187</v>
      </c>
    </row>
    <row r="35" spans="1:12" ht="15.75" x14ac:dyDescent="0.25">
      <c r="A35" s="102" t="s">
        <v>444</v>
      </c>
      <c r="B35" s="103"/>
      <c r="C35" s="140">
        <v>2604</v>
      </c>
      <c r="D35" s="140">
        <v>2438</v>
      </c>
      <c r="E35" s="350">
        <v>411</v>
      </c>
      <c r="F35" s="140">
        <v>594</v>
      </c>
      <c r="G35" s="140">
        <v>1835</v>
      </c>
      <c r="H35" s="140">
        <v>0</v>
      </c>
      <c r="I35" s="140">
        <v>143</v>
      </c>
      <c r="J35" s="140">
        <v>155</v>
      </c>
      <c r="K35" s="140">
        <v>309</v>
      </c>
    </row>
    <row r="36" spans="1:12" ht="16.5" thickBot="1" x14ac:dyDescent="0.3">
      <c r="A36" s="102" t="s">
        <v>445</v>
      </c>
      <c r="B36" s="103"/>
      <c r="C36" s="141">
        <v>14</v>
      </c>
      <c r="D36" s="141">
        <v>15</v>
      </c>
      <c r="E36" s="350">
        <v>7</v>
      </c>
      <c r="F36" s="141">
        <v>12</v>
      </c>
      <c r="G36" s="141">
        <v>2</v>
      </c>
      <c r="H36" s="141">
        <v>5</v>
      </c>
      <c r="I36" s="141">
        <v>12</v>
      </c>
      <c r="J36" s="141">
        <v>20</v>
      </c>
      <c r="K36" s="141">
        <v>18</v>
      </c>
      <c r="L36" s="142"/>
    </row>
    <row r="37" spans="1:12" ht="16.5" thickTop="1" x14ac:dyDescent="0.25">
      <c r="A37" s="130" t="s">
        <v>3</v>
      </c>
      <c r="B37" s="104"/>
      <c r="C37" s="105">
        <f>SUBTOTAL(109,C23:C36)</f>
        <v>27520</v>
      </c>
      <c r="D37" s="105">
        <f t="shared" ref="D37:K37" si="1">SUM(D23:D36)</f>
        <v>26366</v>
      </c>
      <c r="E37" s="105">
        <f t="shared" si="1"/>
        <v>6462</v>
      </c>
      <c r="F37" s="105">
        <f t="shared" si="1"/>
        <v>7401</v>
      </c>
      <c r="G37" s="105">
        <f t="shared" si="1"/>
        <v>18573</v>
      </c>
      <c r="H37" s="105">
        <f t="shared" si="1"/>
        <v>415</v>
      </c>
      <c r="I37" s="105">
        <f t="shared" si="1"/>
        <v>1556</v>
      </c>
      <c r="J37" s="105">
        <f t="shared" si="1"/>
        <v>1940</v>
      </c>
      <c r="K37" s="105">
        <f t="shared" si="1"/>
        <v>3291</v>
      </c>
    </row>
    <row r="38" spans="1:12" x14ac:dyDescent="0.25">
      <c r="A38" s="9"/>
      <c r="B38" s="9"/>
      <c r="C38" s="10"/>
      <c r="D38" s="10"/>
      <c r="E38" s="10"/>
      <c r="F38" s="10"/>
      <c r="G38" s="10"/>
      <c r="H38" s="10"/>
      <c r="I38" s="10"/>
    </row>
    <row r="39" spans="1:12" x14ac:dyDescent="0.25">
      <c r="A39" s="9"/>
      <c r="B39" s="9"/>
      <c r="C39" s="10"/>
      <c r="D39" s="10"/>
      <c r="E39" s="10"/>
      <c r="F39" s="10"/>
      <c r="G39" s="10"/>
      <c r="H39" s="10"/>
      <c r="I39" s="10"/>
    </row>
    <row r="40" spans="1:12" ht="26.25" x14ac:dyDescent="0.4">
      <c r="A40" s="26" t="s">
        <v>14</v>
      </c>
      <c r="B40" s="9"/>
      <c r="C40" s="10"/>
      <c r="D40" s="10"/>
      <c r="E40" s="10"/>
      <c r="F40" s="10"/>
      <c r="G40" s="10"/>
      <c r="H40" s="10"/>
      <c r="I40" s="10"/>
    </row>
    <row r="41" spans="1:12" ht="21" x14ac:dyDescent="0.35">
      <c r="A41" s="27" t="s">
        <v>45</v>
      </c>
      <c r="B41" s="9"/>
      <c r="C41" s="10"/>
      <c r="D41" s="10"/>
      <c r="E41" s="10"/>
      <c r="F41" s="10"/>
      <c r="G41" s="10"/>
      <c r="H41" s="10"/>
      <c r="I41" s="10"/>
    </row>
    <row r="42" spans="1:12" x14ac:dyDescent="0.25">
      <c r="B42" s="9"/>
      <c r="C42" s="10"/>
      <c r="D42" s="10"/>
      <c r="E42" s="10"/>
      <c r="F42" s="10"/>
      <c r="G42" s="10"/>
      <c r="H42" s="10"/>
      <c r="I42" s="10"/>
    </row>
    <row r="43" spans="1:12" x14ac:dyDescent="0.25">
      <c r="B43" s="9"/>
      <c r="C43" s="10"/>
      <c r="D43" s="10"/>
      <c r="E43" s="10"/>
      <c r="F43" s="10"/>
      <c r="G43" s="10"/>
      <c r="H43" s="10"/>
      <c r="I43" s="10"/>
    </row>
    <row r="44" spans="1:12" x14ac:dyDescent="0.25">
      <c r="A44" s="9"/>
      <c r="B44" s="9"/>
      <c r="C44" s="10"/>
      <c r="D44" s="10"/>
      <c r="E44" s="10"/>
      <c r="F44" s="10"/>
      <c r="G44" s="10"/>
      <c r="H44" s="10"/>
      <c r="I44" s="10"/>
    </row>
    <row r="45" spans="1:12" x14ac:dyDescent="0.25">
      <c r="A45" s="9"/>
      <c r="B45" s="9"/>
      <c r="C45" s="10"/>
      <c r="D45" s="10"/>
      <c r="E45" s="10"/>
      <c r="F45" s="10"/>
      <c r="G45" s="10"/>
      <c r="H45" s="10"/>
      <c r="I45" s="10"/>
    </row>
    <row r="46" spans="1:12" x14ac:dyDescent="0.25">
      <c r="A46" s="9"/>
      <c r="B46" s="9"/>
      <c r="C46" s="10"/>
      <c r="D46" s="10"/>
      <c r="E46" s="10"/>
      <c r="F46" s="10"/>
      <c r="G46" s="10"/>
      <c r="H46" s="10"/>
      <c r="I46" s="10"/>
    </row>
    <row r="47" spans="1:12" x14ac:dyDescent="0.25">
      <c r="A47" s="9"/>
      <c r="B47" s="9"/>
      <c r="C47" s="10"/>
      <c r="D47" s="10"/>
      <c r="E47" s="10"/>
      <c r="F47" s="10"/>
      <c r="G47" s="10"/>
      <c r="H47" s="10"/>
      <c r="I47" s="10"/>
    </row>
    <row r="48" spans="1:12" x14ac:dyDescent="0.25">
      <c r="A48" s="9"/>
      <c r="B48" s="9"/>
      <c r="C48" s="10"/>
      <c r="D48" s="10"/>
      <c r="E48" s="10"/>
      <c r="F48" s="10"/>
      <c r="G48" s="10"/>
      <c r="H48" s="10"/>
      <c r="I48" s="10"/>
    </row>
    <row r="49" spans="1:9" x14ac:dyDescent="0.25">
      <c r="A49" s="9"/>
      <c r="B49" s="9"/>
      <c r="C49" s="10"/>
      <c r="D49" s="10"/>
      <c r="E49" s="10"/>
      <c r="F49" s="10"/>
      <c r="G49" s="10"/>
      <c r="H49" s="10"/>
      <c r="I49" s="10"/>
    </row>
    <row r="50" spans="1:9" x14ac:dyDescent="0.25">
      <c r="A50" s="9"/>
      <c r="B50" s="9"/>
      <c r="C50" s="10"/>
      <c r="D50" s="10"/>
      <c r="E50" s="10"/>
      <c r="F50" s="10"/>
      <c r="G50" s="10"/>
      <c r="H50" s="10"/>
      <c r="I50" s="10"/>
    </row>
    <row r="51" spans="1:9" x14ac:dyDescent="0.25">
      <c r="A51" s="9"/>
      <c r="B51" s="9"/>
      <c r="C51" s="10"/>
      <c r="D51" s="10"/>
      <c r="E51" s="10"/>
      <c r="F51" s="10"/>
      <c r="G51" s="10"/>
      <c r="H51" s="10"/>
      <c r="I51" s="10"/>
    </row>
    <row r="52" spans="1:9" x14ac:dyDescent="0.25">
      <c r="A52" s="9"/>
      <c r="B52" s="9"/>
      <c r="C52" s="10"/>
      <c r="D52" s="10"/>
      <c r="E52" s="10"/>
      <c r="F52" s="10"/>
      <c r="G52" s="10"/>
      <c r="H52" s="10"/>
      <c r="I52" s="10"/>
    </row>
    <row r="53" spans="1:9" x14ac:dyDescent="0.25">
      <c r="A53" s="9"/>
      <c r="B53" s="9"/>
      <c r="C53" s="10"/>
      <c r="D53" s="10"/>
      <c r="E53" s="10"/>
      <c r="F53" s="10"/>
      <c r="G53" s="10"/>
      <c r="H53" s="10"/>
      <c r="I53" s="10"/>
    </row>
    <row r="54" spans="1:9" x14ac:dyDescent="0.25">
      <c r="A54" s="9"/>
      <c r="B54" s="9"/>
      <c r="C54" s="10"/>
      <c r="D54" s="10"/>
      <c r="E54" s="10"/>
      <c r="F54" s="10"/>
      <c r="G54" s="10"/>
      <c r="H54" s="10"/>
      <c r="I54" s="10"/>
    </row>
    <row r="55" spans="1:9" x14ac:dyDescent="0.25">
      <c r="A55" s="9"/>
      <c r="B55" s="9"/>
      <c r="C55" s="10"/>
      <c r="D55" s="10"/>
      <c r="E55" s="10"/>
      <c r="F55" s="10"/>
      <c r="G55" s="10"/>
      <c r="H55" s="10"/>
      <c r="I55" s="10"/>
    </row>
    <row r="56" spans="1:9" x14ac:dyDescent="0.25">
      <c r="A56" s="9"/>
      <c r="B56" s="9"/>
      <c r="C56" s="10"/>
      <c r="D56" s="10"/>
      <c r="E56" s="10"/>
      <c r="F56" s="10"/>
      <c r="G56" s="10"/>
      <c r="H56" s="10"/>
      <c r="I56" s="10"/>
    </row>
    <row r="57" spans="1:9" x14ac:dyDescent="0.25">
      <c r="A57" s="9"/>
      <c r="B57" s="9"/>
      <c r="C57" s="10"/>
      <c r="D57" s="10"/>
      <c r="E57" s="10"/>
      <c r="F57" s="10"/>
      <c r="G57" s="10"/>
      <c r="H57" s="10"/>
      <c r="I57" s="10"/>
    </row>
    <row r="58" spans="1:9" x14ac:dyDescent="0.25">
      <c r="A58" s="9"/>
      <c r="B58" s="9"/>
      <c r="C58" s="10"/>
      <c r="D58" s="10"/>
      <c r="E58" s="10"/>
      <c r="F58" s="10"/>
      <c r="G58" s="10"/>
      <c r="H58" s="10"/>
      <c r="I58" s="10"/>
    </row>
    <row r="59" spans="1:9" x14ac:dyDescent="0.25">
      <c r="A59" s="9"/>
      <c r="B59" s="9"/>
      <c r="C59" s="10"/>
      <c r="D59" s="10"/>
      <c r="E59" s="10"/>
      <c r="F59" s="10"/>
      <c r="G59" s="10"/>
      <c r="H59" s="10"/>
      <c r="I59" s="10"/>
    </row>
    <row r="60" spans="1:9" x14ac:dyDescent="0.25">
      <c r="A60" s="9"/>
      <c r="B60" s="9"/>
      <c r="C60" s="10"/>
      <c r="D60" s="10"/>
      <c r="E60" s="10"/>
      <c r="F60" s="10"/>
      <c r="G60" s="10"/>
      <c r="H60" s="10"/>
      <c r="I60" s="10"/>
    </row>
    <row r="61" spans="1:9" x14ac:dyDescent="0.25">
      <c r="A61" s="9"/>
      <c r="B61" s="9"/>
      <c r="C61" s="10"/>
      <c r="D61" s="10"/>
      <c r="E61" s="10"/>
      <c r="F61" s="10"/>
      <c r="G61" s="10"/>
      <c r="H61" s="10"/>
      <c r="I61" s="10"/>
    </row>
    <row r="62" spans="1:9" x14ac:dyDescent="0.25">
      <c r="B62" s="9"/>
      <c r="C62" s="10"/>
      <c r="D62" s="10"/>
      <c r="E62" s="10"/>
      <c r="F62" s="10"/>
      <c r="G62" s="10"/>
      <c r="H62" s="10"/>
      <c r="I62" s="10"/>
    </row>
    <row r="63" spans="1:9" x14ac:dyDescent="0.25">
      <c r="A63" s="9"/>
      <c r="B63" s="9"/>
      <c r="C63" s="10"/>
      <c r="D63" s="10"/>
      <c r="E63" s="10"/>
      <c r="F63" s="10"/>
      <c r="G63" s="10"/>
      <c r="H63" s="10"/>
      <c r="I63" s="10"/>
    </row>
    <row r="64" spans="1:9" x14ac:dyDescent="0.25">
      <c r="A64" s="9"/>
      <c r="B64" s="9"/>
      <c r="C64" s="10"/>
      <c r="D64" s="10"/>
      <c r="E64" s="10"/>
      <c r="F64" s="10"/>
      <c r="G64" s="10"/>
      <c r="H64" s="10"/>
      <c r="I64" s="10"/>
    </row>
    <row r="65" spans="1:9" x14ac:dyDescent="0.25">
      <c r="A65" s="9"/>
    </row>
    <row r="66" spans="1:9" x14ac:dyDescent="0.25">
      <c r="A66" s="9"/>
      <c r="B66" s="9"/>
      <c r="C66" s="10"/>
      <c r="D66" s="10"/>
      <c r="E66" s="10"/>
      <c r="F66" s="10"/>
      <c r="G66" s="10"/>
      <c r="H66" s="10"/>
      <c r="I66" s="10"/>
    </row>
    <row r="67" spans="1:9" x14ac:dyDescent="0.25">
      <c r="A67" s="9"/>
      <c r="B67" s="9"/>
      <c r="C67" s="10"/>
      <c r="D67" s="10"/>
      <c r="E67" s="10"/>
      <c r="F67" s="10"/>
      <c r="G67" s="10"/>
      <c r="H67" s="10"/>
      <c r="I67" s="10"/>
    </row>
    <row r="68" spans="1:9" x14ac:dyDescent="0.25">
      <c r="A68" s="9"/>
      <c r="B68" s="9"/>
      <c r="C68" s="10"/>
      <c r="D68" s="10"/>
      <c r="E68" s="10"/>
      <c r="F68" s="10"/>
      <c r="G68" s="10"/>
      <c r="H68" s="10"/>
      <c r="I68" s="10"/>
    </row>
    <row r="69" spans="1:9" x14ac:dyDescent="0.25">
      <c r="A69" s="9"/>
      <c r="B69" s="9"/>
      <c r="C69" s="10"/>
      <c r="D69" s="10"/>
      <c r="E69" s="10"/>
      <c r="F69" s="10"/>
      <c r="G69" s="10"/>
      <c r="H69" s="10"/>
      <c r="I69" s="10"/>
    </row>
    <row r="70" spans="1:9" x14ac:dyDescent="0.25">
      <c r="A70" s="9"/>
      <c r="B70" s="9"/>
      <c r="C70" s="10"/>
      <c r="D70" s="10"/>
      <c r="E70" s="10"/>
      <c r="F70" s="10"/>
      <c r="G70" s="10"/>
      <c r="H70" s="10"/>
      <c r="I70" s="10"/>
    </row>
    <row r="71" spans="1:9" x14ac:dyDescent="0.25">
      <c r="A71" s="9"/>
      <c r="B71" s="9"/>
      <c r="C71" s="10"/>
      <c r="D71" s="10"/>
      <c r="E71" s="10"/>
      <c r="F71" s="10"/>
      <c r="G71" s="10"/>
      <c r="H71" s="10"/>
      <c r="I71" s="10"/>
    </row>
    <row r="72" spans="1:9" x14ac:dyDescent="0.25">
      <c r="A72" s="9"/>
      <c r="B72" s="9"/>
      <c r="C72" s="10"/>
      <c r="D72" s="10"/>
      <c r="E72" s="10"/>
      <c r="F72" s="10"/>
      <c r="G72" s="10"/>
      <c r="H72" s="10"/>
      <c r="I72" s="10"/>
    </row>
    <row r="73" spans="1:9" x14ac:dyDescent="0.25">
      <c r="A73" s="9"/>
      <c r="B73" s="9"/>
      <c r="C73" s="10"/>
      <c r="D73" s="10"/>
      <c r="E73" s="10"/>
      <c r="F73" s="10"/>
      <c r="G73" s="10"/>
      <c r="H73" s="10"/>
      <c r="I73" s="10"/>
    </row>
    <row r="74" spans="1:9" x14ac:dyDescent="0.25">
      <c r="A74" s="9"/>
      <c r="B74" s="9"/>
      <c r="C74" s="10"/>
      <c r="D74" s="10"/>
      <c r="E74" s="10"/>
      <c r="F74" s="10"/>
      <c r="G74" s="10"/>
      <c r="H74" s="10"/>
      <c r="I74" s="10"/>
    </row>
    <row r="75" spans="1:9" x14ac:dyDescent="0.25">
      <c r="A75" s="9"/>
      <c r="B75" s="9"/>
      <c r="C75" s="10"/>
      <c r="D75" s="10"/>
      <c r="E75" s="10"/>
      <c r="F75" s="10"/>
      <c r="G75" s="10"/>
      <c r="H75" s="10"/>
      <c r="I75" s="10"/>
    </row>
    <row r="76" spans="1:9" x14ac:dyDescent="0.25">
      <c r="A76" s="9"/>
      <c r="B76" s="9"/>
      <c r="C76" s="10"/>
      <c r="D76" s="10"/>
      <c r="E76" s="10"/>
      <c r="F76" s="10"/>
      <c r="G76" s="10"/>
      <c r="H76" s="10"/>
      <c r="I76" s="10"/>
    </row>
    <row r="77" spans="1:9" x14ac:dyDescent="0.25">
      <c r="A77" s="9"/>
      <c r="B77" s="9"/>
      <c r="C77" s="10"/>
      <c r="D77" s="10"/>
      <c r="E77" s="10"/>
      <c r="F77" s="10"/>
      <c r="G77" s="10"/>
      <c r="H77" s="10"/>
      <c r="I77" s="10"/>
    </row>
    <row r="78" spans="1:9" x14ac:dyDescent="0.25">
      <c r="A78" s="9"/>
      <c r="B78" s="9"/>
      <c r="C78" s="10"/>
      <c r="D78" s="10"/>
      <c r="E78" s="10"/>
      <c r="F78" s="10"/>
      <c r="G78" s="10"/>
      <c r="H78" s="10"/>
      <c r="I78" s="10"/>
    </row>
    <row r="79" spans="1:9" x14ac:dyDescent="0.25">
      <c r="A79" s="9"/>
      <c r="B79" s="9"/>
      <c r="C79" s="10"/>
      <c r="D79" s="10"/>
      <c r="E79" s="10"/>
      <c r="F79" s="10"/>
      <c r="G79" s="10"/>
      <c r="H79" s="10"/>
      <c r="I79" s="10"/>
    </row>
    <row r="80" spans="1:9" ht="19.5" x14ac:dyDescent="0.3">
      <c r="A80" s="25" t="s">
        <v>46</v>
      </c>
      <c r="B80" s="9"/>
      <c r="C80" s="10"/>
      <c r="D80" s="10"/>
      <c r="E80" s="10"/>
      <c r="F80" s="10"/>
      <c r="G80" s="10"/>
      <c r="H80" s="10"/>
      <c r="I80" s="10"/>
    </row>
    <row r="81" spans="1:9" x14ac:dyDescent="0.25">
      <c r="A81" s="9"/>
      <c r="B81" s="9"/>
      <c r="C81" s="10"/>
      <c r="D81" s="10"/>
      <c r="E81" s="10"/>
      <c r="F81" s="10"/>
      <c r="G81" s="10"/>
      <c r="H81" s="10"/>
      <c r="I81" s="10"/>
    </row>
    <row r="82" spans="1:9" x14ac:dyDescent="0.25">
      <c r="A82" s="9"/>
      <c r="B82" s="9"/>
      <c r="C82" s="10"/>
      <c r="D82" s="10"/>
      <c r="E82" s="10"/>
      <c r="F82" s="10"/>
      <c r="G82" s="10"/>
      <c r="H82" s="10"/>
      <c r="I82" s="10"/>
    </row>
    <row r="83" spans="1:9" x14ac:dyDescent="0.25">
      <c r="A83" s="9"/>
      <c r="B83" s="9"/>
      <c r="C83" s="10"/>
      <c r="D83" s="10"/>
      <c r="E83" s="10"/>
      <c r="F83" s="10"/>
      <c r="G83" s="10"/>
      <c r="H83" s="10"/>
      <c r="I83" s="10"/>
    </row>
    <row r="84" spans="1:9" x14ac:dyDescent="0.25">
      <c r="A84" s="9"/>
      <c r="B84" s="9"/>
      <c r="C84" s="10"/>
      <c r="D84" s="10"/>
      <c r="E84" s="10"/>
      <c r="F84" s="10"/>
      <c r="G84" s="10"/>
      <c r="H84" s="10"/>
      <c r="I84" s="10"/>
    </row>
    <row r="85" spans="1:9" x14ac:dyDescent="0.25">
      <c r="A85" s="9"/>
      <c r="B85" s="9"/>
      <c r="C85" s="10"/>
      <c r="D85" s="10"/>
      <c r="E85" s="10"/>
      <c r="F85" s="10"/>
      <c r="G85" s="10"/>
      <c r="H85" s="10"/>
      <c r="I85" s="10"/>
    </row>
    <row r="86" spans="1:9" x14ac:dyDescent="0.25">
      <c r="A86" s="9"/>
      <c r="B86" s="9"/>
      <c r="C86" s="10"/>
      <c r="D86" s="10"/>
      <c r="E86" s="10"/>
      <c r="F86" s="10"/>
      <c r="G86" s="10"/>
      <c r="H86" s="10"/>
      <c r="I86" s="10"/>
    </row>
    <row r="87" spans="1:9" x14ac:dyDescent="0.25">
      <c r="A87" s="9"/>
      <c r="B87" s="9"/>
      <c r="C87" s="10"/>
      <c r="D87" s="10"/>
      <c r="E87" s="10"/>
      <c r="F87" s="10"/>
      <c r="G87" s="10"/>
      <c r="H87" s="10"/>
      <c r="I87" s="10"/>
    </row>
    <row r="88" spans="1:9" x14ac:dyDescent="0.25">
      <c r="A88" s="9"/>
      <c r="B88" s="9"/>
      <c r="C88" s="10"/>
      <c r="D88" s="10"/>
      <c r="E88" s="10"/>
      <c r="F88" s="10"/>
      <c r="G88" s="10"/>
      <c r="H88" s="10"/>
      <c r="I88" s="10"/>
    </row>
    <row r="89" spans="1:9" x14ac:dyDescent="0.25">
      <c r="A89" s="9"/>
      <c r="B89" s="9"/>
      <c r="C89" s="10"/>
      <c r="D89" s="10"/>
      <c r="E89" s="10"/>
      <c r="F89" s="10"/>
      <c r="G89" s="10"/>
      <c r="H89" s="10"/>
      <c r="I89" s="10"/>
    </row>
    <row r="90" spans="1:9" x14ac:dyDescent="0.25">
      <c r="A90" s="9"/>
      <c r="B90" s="9"/>
      <c r="C90" s="10"/>
      <c r="D90" s="10"/>
      <c r="E90" s="10"/>
      <c r="F90" s="10"/>
      <c r="G90" s="10"/>
      <c r="H90" s="10"/>
      <c r="I90" s="10"/>
    </row>
    <row r="91" spans="1:9" x14ac:dyDescent="0.25">
      <c r="A91" s="9"/>
      <c r="B91" s="9"/>
      <c r="C91" s="10"/>
      <c r="D91" s="10"/>
      <c r="E91" s="10"/>
      <c r="F91" s="10"/>
      <c r="G91" s="10"/>
      <c r="H91" s="10"/>
      <c r="I91" s="10"/>
    </row>
    <row r="92" spans="1:9" x14ac:dyDescent="0.25">
      <c r="A92" s="9"/>
      <c r="B92" s="9"/>
      <c r="C92" s="10"/>
      <c r="D92" s="10"/>
      <c r="E92" s="10"/>
      <c r="F92" s="10"/>
      <c r="G92" s="10"/>
      <c r="H92" s="10"/>
      <c r="I92" s="10"/>
    </row>
    <row r="93" spans="1:9" x14ac:dyDescent="0.25">
      <c r="A93" s="9"/>
      <c r="B93" s="9"/>
      <c r="C93" s="10"/>
      <c r="D93" s="10"/>
      <c r="E93" s="10"/>
      <c r="F93" s="10"/>
      <c r="G93" s="10"/>
      <c r="H93" s="10"/>
      <c r="I93" s="10"/>
    </row>
    <row r="94" spans="1:9" x14ac:dyDescent="0.25">
      <c r="A94" s="9"/>
      <c r="B94" s="9"/>
      <c r="C94" s="10"/>
      <c r="D94" s="10"/>
      <c r="E94" s="10"/>
      <c r="F94" s="10"/>
      <c r="G94" s="10"/>
      <c r="H94" s="10"/>
      <c r="I94" s="10"/>
    </row>
    <row r="95" spans="1:9" x14ac:dyDescent="0.25">
      <c r="A95" s="9"/>
      <c r="B95" s="9"/>
      <c r="C95" s="10"/>
      <c r="D95" s="10"/>
      <c r="E95" s="10"/>
      <c r="F95" s="10"/>
      <c r="G95" s="10"/>
      <c r="H95" s="10"/>
      <c r="I95" s="10"/>
    </row>
    <row r="96" spans="1:9" x14ac:dyDescent="0.25">
      <c r="A96" s="9"/>
      <c r="B96" s="9"/>
      <c r="C96" s="10"/>
      <c r="D96" s="10"/>
      <c r="E96" s="10"/>
      <c r="F96" s="10"/>
      <c r="G96" s="10"/>
      <c r="H96" s="10"/>
      <c r="I96" s="10"/>
    </row>
    <row r="97" spans="1:9" x14ac:dyDescent="0.25">
      <c r="A97" s="9"/>
      <c r="B97" s="9"/>
      <c r="C97" s="10"/>
      <c r="D97" s="10"/>
      <c r="E97" s="10"/>
      <c r="F97" s="10"/>
      <c r="G97" s="10"/>
      <c r="H97" s="10"/>
      <c r="I97" s="10"/>
    </row>
    <row r="98" spans="1:9" x14ac:dyDescent="0.25">
      <c r="A98" s="9"/>
      <c r="B98" s="9"/>
      <c r="C98" s="10"/>
      <c r="D98" s="10"/>
      <c r="E98" s="10"/>
      <c r="F98" s="10"/>
      <c r="G98" s="10"/>
      <c r="H98" s="10"/>
      <c r="I98" s="10"/>
    </row>
    <row r="99" spans="1:9" x14ac:dyDescent="0.25">
      <c r="A99" s="9"/>
      <c r="B99" s="9"/>
      <c r="C99" s="10"/>
      <c r="D99" s="10"/>
      <c r="E99" s="10"/>
      <c r="F99" s="10"/>
      <c r="G99" s="10"/>
      <c r="H99" s="10"/>
      <c r="I99" s="10"/>
    </row>
    <row r="100" spans="1:9" x14ac:dyDescent="0.25">
      <c r="A100" s="9"/>
      <c r="B100" s="9"/>
      <c r="C100" s="10"/>
      <c r="D100" s="10"/>
      <c r="E100" s="10"/>
      <c r="F100" s="10"/>
      <c r="G100" s="10"/>
      <c r="H100" s="10"/>
      <c r="I100" s="10"/>
    </row>
    <row r="101" spans="1:9" x14ac:dyDescent="0.25">
      <c r="B101" s="9"/>
      <c r="C101" s="10"/>
      <c r="D101" s="10"/>
      <c r="E101" s="10"/>
      <c r="F101" s="10"/>
      <c r="G101" s="10"/>
      <c r="H101" s="10"/>
      <c r="I101" s="10"/>
    </row>
    <row r="102" spans="1:9" x14ac:dyDescent="0.25">
      <c r="B102" s="9"/>
      <c r="C102" s="10"/>
      <c r="D102" s="10"/>
      <c r="E102" s="10"/>
      <c r="F102" s="10"/>
      <c r="G102" s="10"/>
      <c r="H102" s="10"/>
      <c r="I102" s="10"/>
    </row>
    <row r="103" spans="1:9" x14ac:dyDescent="0.25">
      <c r="B103" s="9"/>
      <c r="C103" s="10"/>
      <c r="D103" s="10"/>
      <c r="E103" s="10"/>
      <c r="F103" s="10"/>
      <c r="G103" s="10"/>
      <c r="H103" s="10"/>
      <c r="I103" s="10"/>
    </row>
  </sheetData>
  <sheetProtection algorithmName="SHA-512" hashValue="vbIHUyrs/tvkmA9pyvWATiehfkaTXLb2GcWMFjPxyao9N5J0h6a3zFfQw0ac8Xi6v7Iz78u2+MFWza6cb3EM5g==" saltValue="/mI07aeaIb8S0n1zyBxilw==" spinCount="100000" sheet="1" objects="1" scenarios="1" selectLockedCells="1" selectUnlockedCells="1"/>
  <mergeCells count="6">
    <mergeCell ref="C3:E3"/>
    <mergeCell ref="F3:H3"/>
    <mergeCell ref="I3:K3"/>
    <mergeCell ref="C21:E21"/>
    <mergeCell ref="F21:H21"/>
    <mergeCell ref="I21:K21"/>
  </mergeCells>
  <conditionalFormatting sqref="C23:C27 C29:C36">
    <cfRule type="dataBar" priority="2">
      <dataBar>
        <cfvo type="min"/>
        <cfvo type="max"/>
        <color theme="4"/>
      </dataBar>
    </cfRule>
  </conditionalFormatting>
  <conditionalFormatting sqref="C28">
    <cfRule type="dataBar" priority="1">
      <dataBar>
        <cfvo type="min"/>
        <cfvo type="max"/>
        <color theme="4"/>
      </dataBar>
    </cfRule>
  </conditionalFormatting>
  <conditionalFormatting sqref="D5:D9 D11:D17">
    <cfRule type="dataBar" priority="2581">
      <dataBar>
        <cfvo type="min"/>
        <cfvo type="max"/>
        <color rgb="FF638EC6"/>
      </dataBar>
    </cfRule>
  </conditionalFormatting>
  <conditionalFormatting sqref="D23:D27 D29:D36">
    <cfRule type="dataBar" priority="2261">
      <dataBar>
        <cfvo type="min"/>
        <cfvo type="max"/>
        <color theme="4"/>
      </dataBar>
    </cfRule>
  </conditionalFormatting>
  <conditionalFormatting sqref="D28:K28">
    <cfRule type="dataBar" priority="7">
      <dataBar>
        <cfvo type="min"/>
        <cfvo type="max"/>
        <color theme="4"/>
      </dataBar>
    </cfRule>
  </conditionalFormatting>
  <conditionalFormatting sqref="E23:K27 E29:K36">
    <cfRule type="dataBar" priority="2710">
      <dataBar>
        <cfvo type="min"/>
        <cfvo type="max"/>
        <color theme="4"/>
      </dataBar>
    </cfRule>
  </conditionalFormatting>
  <conditionalFormatting sqref="F28">
    <cfRule type="dataBar" priority="4">
      <dataBar>
        <cfvo type="min"/>
        <cfvo type="max"/>
        <color theme="4" tint="0.79998168889431442"/>
      </dataBar>
    </cfRule>
  </conditionalFormatting>
  <conditionalFormatting sqref="G5:G9 G11:G17">
    <cfRule type="dataBar" priority="2582">
      <dataBar>
        <cfvo type="min"/>
        <cfvo type="max"/>
        <color theme="4" tint="0.79998168889431442"/>
      </dataBar>
    </cfRule>
  </conditionalFormatting>
  <conditionalFormatting sqref="G23:G27 G29:G36">
    <cfRule type="dataBar" priority="2263">
      <dataBar>
        <cfvo type="min"/>
        <cfvo type="max"/>
        <color theme="4" tint="0.79998168889431442"/>
      </dataBar>
    </cfRule>
  </conditionalFormatting>
  <conditionalFormatting sqref="G28">
    <cfRule type="top10" dxfId="3" priority="5" rank="1"/>
  </conditionalFormatting>
  <conditionalFormatting sqref="H23:H27 H29:H36">
    <cfRule type="top10" dxfId="2" priority="2265" rank="1"/>
  </conditionalFormatting>
  <conditionalFormatting sqref="J28">
    <cfRule type="top10" dxfId="1" priority="6" rank="1"/>
  </conditionalFormatting>
  <conditionalFormatting sqref="K23:K27 K29:K36">
    <cfRule type="top10" dxfId="0" priority="2708" rank="1"/>
  </conditionalFormatting>
  <conditionalFormatting sqref="K28">
    <cfRule type="dataBar" priority="3">
      <dataBar>
        <cfvo type="min"/>
        <cfvo type="max"/>
        <color theme="4"/>
      </dataBar>
    </cfRule>
  </conditionalFormatting>
  <hyperlinks>
    <hyperlink ref="I1" location="INDICE!A1" display="Volver al índice" xr:uid="{00000000-0004-0000-0E00-000000000000}"/>
  </hyperlinks>
  <pageMargins left="0.70866141732283472" right="0.70866141732283472" top="0.74803149606299213" bottom="0.74803149606299213" header="0.31496062992125984" footer="0.31496062992125984"/>
  <pageSetup paperSize="9" scale="61" orientation="landscape" r:id="rId1"/>
  <drawing r:id="rId2"/>
  <tableParts count="2">
    <tablePart r:id="rId3"/>
    <tablePart r:id="rId4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4"/>
    <pageSetUpPr fitToPage="1"/>
  </sheetPr>
  <dimension ref="A1:J101"/>
  <sheetViews>
    <sheetView showGridLines="0" showRowColHeaders="0" zoomScale="90" zoomScaleNormal="90" zoomScalePageLayoutView="60" workbookViewId="0">
      <selection activeCell="G6" sqref="G6"/>
    </sheetView>
  </sheetViews>
  <sheetFormatPr baseColWidth="10" defaultRowHeight="15" x14ac:dyDescent="0.25"/>
  <cols>
    <col min="1" max="1" width="32.42578125" customWidth="1"/>
    <col min="2" max="9" width="13.5703125" style="3" customWidth="1"/>
    <col min="10" max="12" width="13.5703125" customWidth="1"/>
  </cols>
  <sheetData>
    <row r="1" spans="1:10" ht="29.25" thickBot="1" x14ac:dyDescent="0.5">
      <c r="A1" s="1" t="s">
        <v>15</v>
      </c>
      <c r="H1" s="6" t="s">
        <v>30</v>
      </c>
      <c r="I1" s="12"/>
      <c r="J1" s="13"/>
    </row>
    <row r="2" spans="1:10" ht="6.95" customHeight="1" thickTop="1" x14ac:dyDescent="0.25"/>
    <row r="3" spans="1:10" x14ac:dyDescent="0.25">
      <c r="A3" s="24"/>
      <c r="B3" s="416" t="s">
        <v>42</v>
      </c>
      <c r="C3" s="417"/>
      <c r="D3" s="418"/>
      <c r="E3" s="419" t="s">
        <v>43</v>
      </c>
      <c r="F3" s="410"/>
      <c r="G3" s="414"/>
      <c r="H3" s="415" t="s">
        <v>44</v>
      </c>
      <c r="I3" s="403"/>
      <c r="J3" s="420"/>
    </row>
    <row r="4" spans="1:10" s="7" customFormat="1" ht="30" x14ac:dyDescent="0.25">
      <c r="A4" s="2" t="s">
        <v>33</v>
      </c>
      <c r="B4" s="28" t="s">
        <v>39</v>
      </c>
      <c r="C4" s="18" t="s">
        <v>41</v>
      </c>
      <c r="D4" s="29" t="s">
        <v>40</v>
      </c>
      <c r="E4" s="30" t="s">
        <v>2</v>
      </c>
      <c r="F4" s="19" t="s">
        <v>4</v>
      </c>
      <c r="G4" s="31" t="s">
        <v>34</v>
      </c>
      <c r="H4" s="32" t="s">
        <v>37</v>
      </c>
      <c r="I4" s="18" t="s">
        <v>38</v>
      </c>
      <c r="J4" s="29" t="s">
        <v>5</v>
      </c>
    </row>
    <row r="5" spans="1:10" s="34" customFormat="1" ht="12" x14ac:dyDescent="0.2">
      <c r="A5" s="68" t="s">
        <v>45</v>
      </c>
      <c r="B5" s="328">
        <v>45</v>
      </c>
      <c r="C5" s="73">
        <v>41</v>
      </c>
      <c r="D5" s="117">
        <v>12</v>
      </c>
      <c r="E5" s="69">
        <v>22</v>
      </c>
      <c r="F5" s="116">
        <v>19</v>
      </c>
      <c r="G5" s="343">
        <v>0</v>
      </c>
      <c r="H5" s="328">
        <v>0</v>
      </c>
      <c r="I5" s="343">
        <v>0</v>
      </c>
      <c r="J5" s="71">
        <v>32</v>
      </c>
    </row>
    <row r="6" spans="1:10" x14ac:dyDescent="0.25">
      <c r="A6" s="68" t="s">
        <v>46</v>
      </c>
      <c r="B6" s="69">
        <v>537</v>
      </c>
      <c r="C6" s="71">
        <v>533</v>
      </c>
      <c r="D6" s="70">
        <v>41</v>
      </c>
      <c r="E6" s="69">
        <v>437</v>
      </c>
      <c r="F6" s="73">
        <v>96</v>
      </c>
      <c r="G6" s="343">
        <v>0</v>
      </c>
      <c r="H6" s="72">
        <v>0</v>
      </c>
      <c r="I6" s="343">
        <v>0</v>
      </c>
      <c r="J6" s="71">
        <v>4</v>
      </c>
    </row>
    <row r="7" spans="1:10" s="34" customFormat="1" ht="12" x14ac:dyDescent="0.2">
      <c r="A7" s="74"/>
      <c r="B7" s="73"/>
      <c r="C7" s="73"/>
      <c r="D7" s="73"/>
      <c r="E7" s="73"/>
      <c r="F7" s="73"/>
      <c r="G7" s="73"/>
      <c r="H7" s="73"/>
      <c r="I7" s="73"/>
      <c r="J7" s="73"/>
    </row>
    <row r="8" spans="1:10" s="34" customFormat="1" ht="12" x14ac:dyDescent="0.2">
      <c r="A8" s="9"/>
      <c r="B8" s="10"/>
      <c r="C8" s="10"/>
      <c r="D8" s="10"/>
      <c r="E8" s="10"/>
      <c r="F8" s="10"/>
      <c r="G8" s="10"/>
      <c r="H8" s="10"/>
      <c r="I8" s="10"/>
      <c r="J8" s="9"/>
    </row>
    <row r="9" spans="1:10" s="34" customFormat="1" ht="12.75" x14ac:dyDescent="0.2">
      <c r="A9" s="11"/>
      <c r="B9" s="10"/>
      <c r="C9" s="10"/>
      <c r="D9" s="10"/>
      <c r="E9" s="10"/>
      <c r="F9" s="10"/>
      <c r="G9" s="10"/>
      <c r="H9" s="10"/>
      <c r="I9" s="10"/>
      <c r="J9" s="9"/>
    </row>
    <row r="10" spans="1:10" s="34" customFormat="1" ht="12" x14ac:dyDescent="0.2">
      <c r="A10" s="9"/>
      <c r="B10" s="10"/>
      <c r="C10" s="10"/>
      <c r="D10" s="10"/>
      <c r="E10" s="10"/>
      <c r="F10" s="10"/>
      <c r="G10" s="10"/>
      <c r="H10" s="10"/>
      <c r="I10" s="10"/>
      <c r="J10" s="9"/>
    </row>
    <row r="11" spans="1:10" s="9" customFormat="1" ht="12" x14ac:dyDescent="0.2">
      <c r="B11" s="10"/>
      <c r="C11" s="10"/>
      <c r="D11" s="10"/>
      <c r="E11" s="10"/>
      <c r="F11" s="10"/>
      <c r="G11" s="10"/>
      <c r="H11" s="10"/>
      <c r="I11" s="10"/>
    </row>
    <row r="12" spans="1:10" s="9" customFormat="1" ht="12" x14ac:dyDescent="0.2">
      <c r="B12" s="10"/>
      <c r="C12" s="10"/>
      <c r="D12" s="10"/>
      <c r="E12" s="10"/>
      <c r="F12" s="10"/>
      <c r="G12" s="10"/>
      <c r="H12" s="10"/>
      <c r="I12" s="10"/>
    </row>
    <row r="13" spans="1:10" s="9" customFormat="1" ht="12" x14ac:dyDescent="0.2">
      <c r="B13" s="10"/>
      <c r="C13" s="10"/>
      <c r="D13" s="10"/>
      <c r="E13" s="10"/>
      <c r="F13" s="10"/>
      <c r="G13" s="10"/>
      <c r="H13" s="10"/>
      <c r="I13" s="10"/>
    </row>
    <row r="14" spans="1:10" s="9" customFormat="1" ht="12" x14ac:dyDescent="0.2">
      <c r="B14" s="10"/>
      <c r="C14" s="10"/>
      <c r="D14" s="10"/>
      <c r="E14" s="10"/>
      <c r="F14" s="10"/>
      <c r="G14" s="10"/>
      <c r="H14" s="10"/>
      <c r="I14" s="10"/>
    </row>
    <row r="15" spans="1:10" s="9" customFormat="1" ht="12" x14ac:dyDescent="0.2">
      <c r="B15" s="10"/>
      <c r="C15" s="10"/>
      <c r="D15" s="10"/>
      <c r="E15" s="10"/>
      <c r="F15" s="10"/>
      <c r="G15" s="10"/>
      <c r="H15" s="10"/>
      <c r="I15" s="10"/>
    </row>
    <row r="16" spans="1:10" s="9" customFormat="1" ht="12" x14ac:dyDescent="0.2">
      <c r="B16" s="10"/>
      <c r="C16" s="10"/>
      <c r="D16" s="10"/>
      <c r="E16" s="10"/>
      <c r="F16" s="10"/>
      <c r="G16" s="10"/>
      <c r="H16" s="10"/>
      <c r="I16" s="10"/>
    </row>
    <row r="17" spans="1:10" s="9" customFormat="1" ht="12" x14ac:dyDescent="0.2">
      <c r="B17" s="10"/>
      <c r="C17" s="10"/>
      <c r="D17" s="10"/>
      <c r="E17" s="10"/>
      <c r="F17" s="10"/>
      <c r="G17" s="10"/>
      <c r="H17" s="10"/>
      <c r="I17" s="10"/>
    </row>
    <row r="18" spans="1:10" s="9" customFormat="1" ht="12" x14ac:dyDescent="0.2">
      <c r="B18" s="10"/>
      <c r="C18" s="10"/>
      <c r="D18" s="10"/>
      <c r="E18" s="10"/>
      <c r="F18" s="10"/>
      <c r="G18" s="10"/>
      <c r="H18" s="10"/>
      <c r="I18" s="10"/>
    </row>
    <row r="19" spans="1:10" s="9" customFormat="1" ht="12" x14ac:dyDescent="0.2">
      <c r="B19" s="10"/>
      <c r="C19" s="10"/>
      <c r="D19" s="10"/>
      <c r="E19" s="10"/>
      <c r="F19" s="10"/>
      <c r="G19" s="10"/>
      <c r="H19" s="10"/>
      <c r="I19" s="10"/>
    </row>
    <row r="20" spans="1:10" s="9" customFormat="1" ht="26.25" x14ac:dyDescent="0.4">
      <c r="A20" s="26" t="s">
        <v>15</v>
      </c>
      <c r="B20" s="10"/>
      <c r="C20" s="10"/>
      <c r="D20" s="10"/>
      <c r="E20" s="10"/>
      <c r="F20" s="10"/>
      <c r="G20" s="10"/>
      <c r="H20" s="10"/>
      <c r="I20" s="3"/>
      <c r="J20"/>
    </row>
    <row r="21" spans="1:10" s="9" customFormat="1" ht="26.25" x14ac:dyDescent="0.4">
      <c r="A21" s="26"/>
      <c r="B21" s="10"/>
      <c r="C21" s="10"/>
      <c r="D21" s="10"/>
      <c r="E21" s="10"/>
      <c r="F21" s="10"/>
      <c r="G21" s="10"/>
      <c r="H21" s="10"/>
      <c r="I21" s="3"/>
      <c r="J21"/>
    </row>
    <row r="22" spans="1:10" s="9" customFormat="1" ht="21" x14ac:dyDescent="0.35">
      <c r="A22" s="122" t="s">
        <v>45</v>
      </c>
      <c r="B22" s="10"/>
      <c r="C22" s="10"/>
      <c r="D22" s="10"/>
      <c r="E22" s="10"/>
      <c r="F22" s="10"/>
      <c r="G22" s="10"/>
      <c r="H22" s="10"/>
      <c r="I22" s="3"/>
      <c r="J22"/>
    </row>
    <row r="23" spans="1:10" ht="21" x14ac:dyDescent="0.35">
      <c r="A23" s="122" t="s">
        <v>46</v>
      </c>
      <c r="B23" s="10"/>
      <c r="C23" s="10"/>
      <c r="D23" s="10"/>
      <c r="E23" s="10"/>
      <c r="F23" s="10"/>
      <c r="G23" s="10"/>
      <c r="H23" s="10"/>
    </row>
    <row r="24" spans="1:10" ht="19.5" x14ac:dyDescent="0.3">
      <c r="A24" s="37"/>
      <c r="B24" s="10"/>
      <c r="C24" s="10"/>
      <c r="D24" s="10"/>
      <c r="E24" s="10"/>
      <c r="F24" s="10"/>
      <c r="G24" s="10"/>
      <c r="H24" s="10"/>
    </row>
    <row r="25" spans="1:10" ht="19.5" x14ac:dyDescent="0.3">
      <c r="A25" s="37"/>
      <c r="B25" s="10"/>
      <c r="C25" s="10"/>
      <c r="D25" s="10"/>
      <c r="E25" s="10"/>
      <c r="F25" s="10"/>
      <c r="G25" s="10"/>
      <c r="H25" s="10"/>
    </row>
    <row r="26" spans="1:10" ht="19.5" x14ac:dyDescent="0.3">
      <c r="A26" s="37"/>
      <c r="B26" s="10"/>
      <c r="C26" s="10"/>
      <c r="D26" s="10"/>
      <c r="E26" s="10"/>
      <c r="F26" s="10"/>
      <c r="G26" s="10"/>
      <c r="H26" s="10"/>
    </row>
    <row r="27" spans="1:10" x14ac:dyDescent="0.25">
      <c r="A27" s="405"/>
      <c r="B27" s="10"/>
      <c r="C27" s="10"/>
      <c r="D27" s="10"/>
      <c r="E27" s="10"/>
      <c r="F27" s="10"/>
      <c r="G27" s="10"/>
      <c r="H27" s="10"/>
    </row>
    <row r="28" spans="1:10" x14ac:dyDescent="0.25">
      <c r="A28" s="405"/>
      <c r="B28" s="10"/>
      <c r="C28" s="10"/>
      <c r="D28" s="10"/>
      <c r="E28" s="10"/>
      <c r="F28" s="10"/>
      <c r="G28" s="10"/>
      <c r="H28" s="10"/>
    </row>
    <row r="29" spans="1:10" x14ac:dyDescent="0.25">
      <c r="A29" s="9"/>
      <c r="B29" s="10"/>
      <c r="C29" s="10"/>
      <c r="D29" s="10"/>
      <c r="E29" s="10"/>
      <c r="F29" s="10"/>
      <c r="G29" s="10"/>
      <c r="H29" s="10"/>
    </row>
    <row r="30" spans="1:10" x14ac:dyDescent="0.25">
      <c r="A30" s="9"/>
      <c r="B30" s="10"/>
      <c r="C30" s="10"/>
      <c r="D30" s="10"/>
      <c r="E30" s="10"/>
      <c r="F30" s="10"/>
      <c r="G30" s="10"/>
      <c r="H30" s="10"/>
    </row>
    <row r="31" spans="1:10" x14ac:dyDescent="0.25">
      <c r="A31" s="9"/>
      <c r="B31" s="10"/>
      <c r="C31" s="10"/>
      <c r="D31" s="10"/>
      <c r="E31" s="10"/>
      <c r="F31" s="10"/>
      <c r="G31" s="10"/>
      <c r="H31" s="10"/>
    </row>
    <row r="32" spans="1:10" x14ac:dyDescent="0.25">
      <c r="A32" s="9"/>
      <c r="B32" s="10"/>
      <c r="C32" s="10"/>
      <c r="D32" s="10"/>
      <c r="E32" s="10"/>
      <c r="F32" s="10"/>
      <c r="G32" s="10"/>
      <c r="H32" s="10"/>
    </row>
    <row r="33" spans="1:8" x14ac:dyDescent="0.25">
      <c r="A33" s="9"/>
      <c r="B33" s="10"/>
      <c r="C33" s="10"/>
      <c r="D33" s="10"/>
      <c r="E33" s="10"/>
      <c r="F33" s="10"/>
      <c r="G33" s="10"/>
      <c r="H33" s="10"/>
    </row>
    <row r="34" spans="1:8" x14ac:dyDescent="0.25">
      <c r="A34" s="9"/>
      <c r="B34" s="10"/>
      <c r="C34" s="10"/>
      <c r="D34" s="10"/>
      <c r="E34" s="10"/>
      <c r="F34" s="10"/>
      <c r="G34" s="10"/>
      <c r="H34" s="10"/>
    </row>
    <row r="35" spans="1:8" x14ac:dyDescent="0.25">
      <c r="A35" s="9"/>
      <c r="B35" s="10"/>
      <c r="C35" s="10"/>
      <c r="D35" s="10"/>
      <c r="E35" s="10"/>
      <c r="F35" s="10"/>
      <c r="G35" s="10"/>
      <c r="H35" s="10"/>
    </row>
    <row r="36" spans="1:8" x14ac:dyDescent="0.25">
      <c r="A36" s="9"/>
      <c r="B36" s="10"/>
      <c r="C36" s="10"/>
      <c r="D36" s="10"/>
      <c r="E36" s="10"/>
      <c r="F36" s="10"/>
      <c r="G36" s="10"/>
      <c r="H36" s="10"/>
    </row>
    <row r="37" spans="1:8" x14ac:dyDescent="0.25">
      <c r="A37" s="9"/>
      <c r="B37" s="10"/>
      <c r="C37" s="10"/>
      <c r="D37" s="10"/>
      <c r="E37" s="10"/>
      <c r="F37" s="10"/>
      <c r="G37" s="10"/>
      <c r="H37" s="10"/>
    </row>
    <row r="38" spans="1:8" x14ac:dyDescent="0.25">
      <c r="A38" s="9"/>
      <c r="B38" s="10"/>
      <c r="C38" s="10"/>
      <c r="D38" s="10"/>
      <c r="E38" s="10"/>
      <c r="F38" s="10"/>
      <c r="G38" s="10"/>
      <c r="H38" s="10"/>
    </row>
    <row r="39" spans="1:8" x14ac:dyDescent="0.25">
      <c r="A39" s="9"/>
      <c r="B39" s="10"/>
      <c r="C39" s="10"/>
      <c r="D39" s="10"/>
      <c r="E39" s="10"/>
      <c r="F39" s="10"/>
      <c r="G39" s="10"/>
      <c r="H39" s="10"/>
    </row>
    <row r="40" spans="1:8" x14ac:dyDescent="0.25">
      <c r="A40" s="9"/>
      <c r="B40" s="10"/>
      <c r="C40" s="10"/>
      <c r="D40" s="10"/>
      <c r="E40" s="10"/>
      <c r="F40" s="10"/>
      <c r="G40" s="10"/>
      <c r="H40" s="10"/>
    </row>
    <row r="41" spans="1:8" x14ac:dyDescent="0.25">
      <c r="A41" s="9"/>
      <c r="B41" s="10"/>
      <c r="C41" s="10"/>
      <c r="D41" s="10"/>
      <c r="E41" s="10"/>
      <c r="F41" s="10"/>
      <c r="G41" s="10"/>
      <c r="H41" s="10"/>
    </row>
    <row r="42" spans="1:8" x14ac:dyDescent="0.25">
      <c r="A42" s="9"/>
      <c r="B42" s="10"/>
      <c r="C42" s="10"/>
      <c r="D42" s="10"/>
      <c r="E42" s="10"/>
      <c r="F42" s="10"/>
      <c r="G42" s="10"/>
      <c r="H42" s="10"/>
    </row>
    <row r="43" spans="1:8" x14ac:dyDescent="0.25">
      <c r="A43" s="9"/>
      <c r="B43" s="10"/>
      <c r="C43" s="10"/>
      <c r="D43" s="10"/>
      <c r="E43" s="10"/>
      <c r="F43" s="10"/>
      <c r="G43" s="10"/>
      <c r="H43" s="10"/>
    </row>
    <row r="44" spans="1:8" x14ac:dyDescent="0.25">
      <c r="A44" s="9"/>
      <c r="B44" s="10"/>
      <c r="C44" s="10"/>
      <c r="D44" s="10"/>
      <c r="E44" s="10"/>
      <c r="F44" s="10"/>
      <c r="G44" s="10"/>
      <c r="H44" s="10"/>
    </row>
    <row r="45" spans="1:8" x14ac:dyDescent="0.25">
      <c r="A45" s="9"/>
      <c r="B45" s="10"/>
      <c r="C45" s="10"/>
      <c r="D45" s="10"/>
      <c r="E45" s="10"/>
      <c r="F45" s="10"/>
      <c r="G45" s="10"/>
      <c r="H45" s="10"/>
    </row>
    <row r="46" spans="1:8" x14ac:dyDescent="0.25">
      <c r="A46" s="9"/>
      <c r="B46" s="10"/>
      <c r="C46" s="10"/>
      <c r="D46" s="10"/>
      <c r="E46" s="10"/>
      <c r="F46" s="10"/>
      <c r="G46" s="10"/>
      <c r="H46" s="10"/>
    </row>
    <row r="47" spans="1:8" x14ac:dyDescent="0.25">
      <c r="A47" s="9"/>
      <c r="B47" s="10"/>
      <c r="C47" s="10"/>
      <c r="D47" s="10"/>
      <c r="E47" s="10"/>
      <c r="F47" s="10"/>
      <c r="G47" s="10"/>
      <c r="H47" s="10"/>
    </row>
    <row r="48" spans="1:8" x14ac:dyDescent="0.25">
      <c r="A48" s="9"/>
      <c r="B48" s="10"/>
      <c r="C48" s="10"/>
      <c r="D48" s="10"/>
      <c r="E48" s="10"/>
      <c r="F48" s="10"/>
      <c r="G48" s="10"/>
      <c r="H48" s="10"/>
    </row>
    <row r="49" spans="1:8" x14ac:dyDescent="0.25">
      <c r="A49" s="9"/>
      <c r="B49" s="10"/>
      <c r="C49" s="10"/>
      <c r="D49" s="10"/>
      <c r="E49" s="10"/>
      <c r="F49" s="10"/>
      <c r="G49" s="10"/>
      <c r="H49" s="10"/>
    </row>
    <row r="50" spans="1:8" x14ac:dyDescent="0.25">
      <c r="A50" s="9"/>
      <c r="B50" s="10"/>
      <c r="C50" s="10"/>
      <c r="D50" s="10"/>
      <c r="E50" s="10"/>
      <c r="F50" s="10"/>
      <c r="G50" s="10"/>
      <c r="H50" s="10"/>
    </row>
    <row r="51" spans="1:8" x14ac:dyDescent="0.25">
      <c r="A51" s="9"/>
      <c r="B51" s="10"/>
      <c r="C51" s="10"/>
      <c r="D51" s="10"/>
      <c r="E51" s="10"/>
      <c r="F51" s="10"/>
      <c r="G51" s="10"/>
      <c r="H51" s="10"/>
    </row>
    <row r="52" spans="1:8" x14ac:dyDescent="0.25">
      <c r="A52" s="9"/>
      <c r="B52" s="10"/>
      <c r="C52" s="10"/>
      <c r="D52" s="10"/>
      <c r="E52" s="10"/>
      <c r="F52" s="10"/>
      <c r="G52" s="10"/>
      <c r="H52" s="10"/>
    </row>
    <row r="53" spans="1:8" x14ac:dyDescent="0.25">
      <c r="A53" s="9"/>
      <c r="B53" s="10"/>
      <c r="C53" s="10"/>
      <c r="D53" s="10"/>
      <c r="E53" s="10"/>
      <c r="F53" s="10"/>
      <c r="G53" s="10"/>
      <c r="H53" s="10"/>
    </row>
    <row r="54" spans="1:8" x14ac:dyDescent="0.25">
      <c r="A54" s="9"/>
      <c r="B54" s="10"/>
      <c r="C54" s="10"/>
      <c r="D54" s="10"/>
      <c r="E54" s="10"/>
      <c r="F54" s="10"/>
      <c r="G54" s="10"/>
      <c r="H54" s="10"/>
    </row>
    <row r="55" spans="1:8" x14ac:dyDescent="0.25">
      <c r="A55" s="9"/>
      <c r="B55" s="10"/>
      <c r="C55" s="10"/>
      <c r="D55" s="10"/>
      <c r="E55" s="10"/>
      <c r="F55" s="10"/>
      <c r="G55" s="10"/>
      <c r="H55" s="10"/>
    </row>
    <row r="56" spans="1:8" x14ac:dyDescent="0.25">
      <c r="A56" s="9"/>
      <c r="B56" s="10"/>
      <c r="C56" s="10"/>
      <c r="D56" s="10"/>
      <c r="E56" s="10"/>
      <c r="F56" s="10"/>
      <c r="G56" s="10"/>
      <c r="H56" s="10"/>
    </row>
    <row r="57" spans="1:8" x14ac:dyDescent="0.25">
      <c r="A57" s="9"/>
      <c r="B57" s="10"/>
      <c r="C57" s="10"/>
      <c r="D57" s="10"/>
      <c r="E57" s="10"/>
      <c r="F57" s="10"/>
      <c r="G57" s="10"/>
      <c r="H57" s="10"/>
    </row>
    <row r="58" spans="1:8" x14ac:dyDescent="0.25">
      <c r="A58" s="9"/>
      <c r="B58" s="10"/>
      <c r="C58" s="10"/>
      <c r="D58" s="10"/>
      <c r="E58" s="10"/>
      <c r="F58" s="10"/>
      <c r="G58" s="10"/>
      <c r="H58" s="10"/>
    </row>
    <row r="59" spans="1:8" x14ac:dyDescent="0.25">
      <c r="A59" s="9"/>
      <c r="B59" s="10"/>
      <c r="C59" s="10"/>
      <c r="D59" s="10"/>
      <c r="E59" s="10"/>
      <c r="F59" s="10"/>
      <c r="G59" s="10"/>
      <c r="H59" s="10"/>
    </row>
    <row r="60" spans="1:8" x14ac:dyDescent="0.25">
      <c r="A60" s="9"/>
      <c r="B60" s="10"/>
      <c r="C60" s="10"/>
      <c r="D60" s="10"/>
      <c r="E60" s="10"/>
      <c r="F60" s="10"/>
      <c r="G60" s="10"/>
      <c r="H60" s="10"/>
    </row>
    <row r="61" spans="1:8" x14ac:dyDescent="0.25">
      <c r="A61" s="9"/>
      <c r="B61" s="10"/>
      <c r="C61" s="10"/>
      <c r="D61" s="10"/>
      <c r="E61" s="10"/>
      <c r="F61" s="10"/>
      <c r="G61" s="10"/>
      <c r="H61" s="10"/>
    </row>
    <row r="62" spans="1:8" x14ac:dyDescent="0.25">
      <c r="A62" s="9"/>
      <c r="B62" s="10"/>
      <c r="C62" s="10"/>
      <c r="D62" s="10"/>
      <c r="E62" s="10"/>
      <c r="F62" s="10"/>
      <c r="G62" s="10"/>
      <c r="H62" s="10"/>
    </row>
    <row r="64" spans="1:8" x14ac:dyDescent="0.25">
      <c r="A64" s="9"/>
      <c r="B64" s="10"/>
      <c r="C64" s="10"/>
      <c r="D64" s="10"/>
      <c r="E64" s="10"/>
      <c r="F64" s="10"/>
      <c r="G64" s="10"/>
      <c r="H64" s="10"/>
    </row>
    <row r="65" spans="1:8" x14ac:dyDescent="0.25">
      <c r="B65" s="10"/>
      <c r="C65" s="10"/>
      <c r="D65" s="10"/>
      <c r="E65" s="10"/>
      <c r="F65" s="10"/>
      <c r="G65" s="10"/>
      <c r="H65" s="10"/>
    </row>
    <row r="66" spans="1:8" x14ac:dyDescent="0.25">
      <c r="A66" s="9"/>
      <c r="B66" s="10"/>
      <c r="C66" s="10"/>
      <c r="D66" s="10"/>
      <c r="E66" s="10"/>
      <c r="F66" s="10"/>
      <c r="G66" s="10"/>
      <c r="H66" s="10"/>
    </row>
    <row r="67" spans="1:8" x14ac:dyDescent="0.25">
      <c r="A67" s="9"/>
      <c r="B67" s="10"/>
      <c r="C67" s="10"/>
      <c r="D67" s="10"/>
      <c r="E67" s="10"/>
      <c r="F67" s="10"/>
      <c r="G67" s="10"/>
      <c r="H67" s="10"/>
    </row>
    <row r="68" spans="1:8" x14ac:dyDescent="0.25">
      <c r="A68" s="9"/>
      <c r="B68" s="10"/>
      <c r="C68" s="10"/>
      <c r="D68" s="10"/>
      <c r="E68" s="10"/>
      <c r="F68" s="10"/>
      <c r="G68" s="10"/>
      <c r="H68" s="10"/>
    </row>
    <row r="69" spans="1:8" x14ac:dyDescent="0.25">
      <c r="A69" s="9"/>
      <c r="B69" s="10"/>
      <c r="C69" s="10"/>
      <c r="D69" s="10"/>
      <c r="E69" s="10"/>
      <c r="F69" s="10"/>
      <c r="G69" s="10"/>
      <c r="H69" s="10"/>
    </row>
    <row r="70" spans="1:8" x14ac:dyDescent="0.25">
      <c r="A70" s="9"/>
      <c r="B70" s="10"/>
      <c r="C70" s="10"/>
      <c r="D70" s="10"/>
      <c r="E70" s="10"/>
      <c r="F70" s="10"/>
      <c r="G70" s="10"/>
      <c r="H70" s="10"/>
    </row>
    <row r="71" spans="1:8" x14ac:dyDescent="0.25">
      <c r="A71" s="9"/>
      <c r="B71" s="10"/>
      <c r="C71" s="10"/>
      <c r="D71" s="10"/>
      <c r="E71" s="10"/>
      <c r="F71" s="10"/>
      <c r="G71" s="10"/>
      <c r="H71" s="10"/>
    </row>
    <row r="72" spans="1:8" x14ac:dyDescent="0.25">
      <c r="A72" s="9"/>
      <c r="B72" s="10"/>
      <c r="C72" s="10"/>
      <c r="D72" s="10"/>
      <c r="E72" s="10"/>
      <c r="F72" s="10"/>
      <c r="G72" s="10"/>
      <c r="H72" s="10"/>
    </row>
    <row r="73" spans="1:8" x14ac:dyDescent="0.25">
      <c r="A73" s="9"/>
      <c r="B73" s="10"/>
      <c r="C73" s="10"/>
      <c r="D73" s="10"/>
      <c r="E73" s="10"/>
      <c r="F73" s="10"/>
      <c r="G73" s="10"/>
      <c r="H73" s="10"/>
    </row>
    <row r="74" spans="1:8" x14ac:dyDescent="0.25">
      <c r="A74" s="9"/>
      <c r="B74" s="10"/>
      <c r="C74" s="10"/>
      <c r="D74" s="10"/>
      <c r="E74" s="10"/>
      <c r="F74" s="10"/>
      <c r="G74" s="10"/>
      <c r="H74" s="10"/>
    </row>
    <row r="75" spans="1:8" x14ac:dyDescent="0.25">
      <c r="A75" s="9"/>
      <c r="B75" s="10"/>
      <c r="C75" s="10"/>
      <c r="D75" s="10"/>
      <c r="E75" s="10"/>
      <c r="F75" s="10"/>
      <c r="G75" s="10"/>
      <c r="H75" s="10"/>
    </row>
    <row r="76" spans="1:8" x14ac:dyDescent="0.25">
      <c r="A76" s="9"/>
      <c r="B76" s="10"/>
      <c r="C76" s="10"/>
      <c r="D76" s="10"/>
      <c r="E76" s="10"/>
      <c r="F76" s="10"/>
      <c r="G76" s="10"/>
      <c r="H76" s="10"/>
    </row>
    <row r="77" spans="1:8" x14ac:dyDescent="0.25">
      <c r="A77" s="9"/>
      <c r="B77" s="10"/>
      <c r="C77" s="10"/>
      <c r="D77" s="10"/>
      <c r="E77" s="10"/>
      <c r="F77" s="10"/>
      <c r="G77" s="10"/>
      <c r="H77" s="10"/>
    </row>
    <row r="78" spans="1:8" x14ac:dyDescent="0.25">
      <c r="A78" s="9"/>
      <c r="B78" s="10"/>
      <c r="C78" s="10"/>
      <c r="D78" s="10"/>
      <c r="E78" s="10"/>
      <c r="F78" s="10"/>
      <c r="G78" s="10"/>
      <c r="H78" s="10"/>
    </row>
    <row r="79" spans="1:8" x14ac:dyDescent="0.25">
      <c r="A79" s="9"/>
      <c r="B79" s="10"/>
      <c r="C79" s="10"/>
      <c r="D79" s="10"/>
      <c r="E79" s="10"/>
      <c r="F79" s="10"/>
      <c r="G79" s="10"/>
      <c r="H79" s="10"/>
    </row>
    <row r="80" spans="1:8" x14ac:dyDescent="0.25">
      <c r="A80" s="9"/>
      <c r="B80" s="10"/>
      <c r="C80" s="10"/>
      <c r="D80" s="10"/>
      <c r="E80" s="10"/>
      <c r="F80" s="10"/>
      <c r="G80" s="10"/>
      <c r="H80" s="10"/>
    </row>
    <row r="81" spans="1:8" x14ac:dyDescent="0.25">
      <c r="A81" s="9"/>
      <c r="B81" s="10"/>
      <c r="C81" s="10"/>
      <c r="D81" s="10"/>
      <c r="E81" s="10"/>
      <c r="F81" s="10"/>
      <c r="G81" s="10"/>
      <c r="H81" s="10"/>
    </row>
    <row r="82" spans="1:8" x14ac:dyDescent="0.25">
      <c r="A82" s="9"/>
      <c r="B82" s="10"/>
      <c r="C82" s="10"/>
      <c r="D82" s="10"/>
      <c r="E82" s="10"/>
      <c r="F82" s="10"/>
      <c r="G82" s="10"/>
      <c r="H82" s="10"/>
    </row>
    <row r="83" spans="1:8" x14ac:dyDescent="0.25">
      <c r="A83" s="9"/>
      <c r="B83" s="10"/>
      <c r="C83" s="10"/>
      <c r="D83" s="10"/>
      <c r="E83" s="10"/>
      <c r="F83" s="10"/>
      <c r="G83" s="10"/>
      <c r="H83" s="10"/>
    </row>
    <row r="84" spans="1:8" x14ac:dyDescent="0.25">
      <c r="A84" s="9"/>
      <c r="B84" s="10"/>
      <c r="C84" s="10"/>
      <c r="D84" s="10"/>
      <c r="E84" s="10"/>
      <c r="F84" s="10"/>
      <c r="G84" s="10"/>
      <c r="H84" s="10"/>
    </row>
    <row r="85" spans="1:8" x14ac:dyDescent="0.25">
      <c r="A85" s="9"/>
      <c r="B85" s="10"/>
      <c r="C85" s="10"/>
      <c r="D85" s="10"/>
      <c r="E85" s="10"/>
      <c r="F85" s="10"/>
      <c r="G85" s="10"/>
      <c r="H85" s="10"/>
    </row>
    <row r="86" spans="1:8" x14ac:dyDescent="0.25">
      <c r="A86" s="9"/>
      <c r="B86" s="10"/>
      <c r="C86" s="10"/>
      <c r="D86" s="10"/>
      <c r="E86" s="10"/>
      <c r="F86" s="10"/>
      <c r="G86" s="10"/>
      <c r="H86" s="10"/>
    </row>
    <row r="87" spans="1:8" x14ac:dyDescent="0.25">
      <c r="A87" s="9"/>
      <c r="B87" s="10"/>
      <c r="C87" s="10"/>
      <c r="D87" s="10"/>
      <c r="E87" s="10"/>
      <c r="F87" s="10"/>
      <c r="G87" s="10"/>
      <c r="H87" s="10"/>
    </row>
    <row r="88" spans="1:8" x14ac:dyDescent="0.25">
      <c r="A88" s="9"/>
      <c r="B88" s="10"/>
      <c r="C88" s="10"/>
      <c r="D88" s="10"/>
      <c r="E88" s="10"/>
      <c r="F88" s="10"/>
      <c r="G88" s="10"/>
      <c r="H88" s="10"/>
    </row>
    <row r="89" spans="1:8" x14ac:dyDescent="0.25">
      <c r="A89" s="9"/>
      <c r="B89" s="10"/>
      <c r="C89" s="10"/>
      <c r="D89" s="10"/>
      <c r="E89" s="10"/>
      <c r="F89" s="10"/>
      <c r="G89" s="10"/>
      <c r="H89" s="10"/>
    </row>
    <row r="90" spans="1:8" x14ac:dyDescent="0.25">
      <c r="A90" s="9"/>
      <c r="B90" s="10"/>
      <c r="C90" s="10"/>
      <c r="D90" s="10"/>
      <c r="E90" s="10"/>
      <c r="F90" s="10"/>
      <c r="G90" s="10"/>
      <c r="H90" s="10"/>
    </row>
    <row r="91" spans="1:8" x14ac:dyDescent="0.25">
      <c r="A91" s="9"/>
      <c r="B91" s="10"/>
      <c r="C91" s="10"/>
      <c r="D91" s="10"/>
      <c r="E91" s="10"/>
      <c r="F91" s="10"/>
      <c r="G91" s="10"/>
      <c r="H91" s="10"/>
    </row>
    <row r="92" spans="1:8" x14ac:dyDescent="0.25">
      <c r="A92" s="9"/>
      <c r="B92" s="10"/>
      <c r="C92" s="10"/>
      <c r="D92" s="10"/>
      <c r="E92" s="10"/>
      <c r="F92" s="10"/>
      <c r="G92" s="10"/>
      <c r="H92" s="10"/>
    </row>
    <row r="93" spans="1:8" x14ac:dyDescent="0.25">
      <c r="A93" s="9"/>
      <c r="B93" s="10"/>
      <c r="C93" s="10"/>
      <c r="D93" s="10"/>
      <c r="E93" s="10"/>
      <c r="F93" s="10"/>
      <c r="G93" s="10"/>
      <c r="H93" s="10"/>
    </row>
    <row r="94" spans="1:8" x14ac:dyDescent="0.25">
      <c r="A94" s="9"/>
      <c r="B94" s="10"/>
      <c r="C94" s="10"/>
      <c r="D94" s="10"/>
      <c r="E94" s="10"/>
      <c r="F94" s="10"/>
      <c r="G94" s="10"/>
      <c r="H94" s="10"/>
    </row>
    <row r="95" spans="1:8" x14ac:dyDescent="0.25">
      <c r="A95" s="9"/>
      <c r="B95" s="10"/>
      <c r="C95" s="10"/>
      <c r="D95" s="10"/>
      <c r="E95" s="10"/>
      <c r="F95" s="10"/>
      <c r="G95" s="10"/>
      <c r="H95" s="10"/>
    </row>
    <row r="96" spans="1:8" x14ac:dyDescent="0.25">
      <c r="A96" s="9"/>
      <c r="B96" s="10"/>
      <c r="C96" s="10"/>
      <c r="D96" s="10"/>
      <c r="E96" s="10"/>
      <c r="F96" s="10"/>
      <c r="G96" s="10"/>
      <c r="H96" s="10"/>
    </row>
    <row r="97" spans="1:8" x14ac:dyDescent="0.25">
      <c r="A97" s="9"/>
      <c r="B97" s="10"/>
      <c r="C97" s="10"/>
      <c r="D97" s="10"/>
      <c r="E97" s="10"/>
      <c r="F97" s="10"/>
      <c r="G97" s="10"/>
      <c r="H97" s="10"/>
    </row>
    <row r="98" spans="1:8" x14ac:dyDescent="0.25">
      <c r="A98" s="9"/>
      <c r="B98" s="10"/>
      <c r="C98" s="10"/>
      <c r="D98" s="10"/>
      <c r="E98" s="10"/>
      <c r="F98" s="10"/>
      <c r="G98" s="10"/>
      <c r="H98" s="10"/>
    </row>
    <row r="99" spans="1:8" x14ac:dyDescent="0.25">
      <c r="A99" s="9"/>
      <c r="B99" s="10"/>
      <c r="C99" s="10"/>
      <c r="D99" s="10"/>
      <c r="E99" s="10"/>
      <c r="F99" s="10"/>
      <c r="G99" s="10"/>
      <c r="H99" s="10"/>
    </row>
    <row r="100" spans="1:8" x14ac:dyDescent="0.25">
      <c r="A100" s="9"/>
      <c r="B100" s="10"/>
      <c r="C100" s="10"/>
      <c r="D100" s="10"/>
      <c r="E100" s="10"/>
      <c r="F100" s="10"/>
      <c r="G100" s="10"/>
      <c r="H100" s="10"/>
    </row>
    <row r="101" spans="1:8" x14ac:dyDescent="0.25">
      <c r="A101" s="9"/>
      <c r="B101" s="10"/>
      <c r="C101" s="10"/>
      <c r="D101" s="10"/>
      <c r="E101" s="10"/>
      <c r="F101" s="10"/>
      <c r="G101" s="10"/>
      <c r="H101" s="10"/>
    </row>
  </sheetData>
  <sheetProtection algorithmName="SHA-512" hashValue="teDQHNPcy6Bnn0uF0g7nID7lQCR/Bw7iZ3DGqE/dG/G2MhwJZM2PwRUBktawO3D+JfmkM6dnElyvdwC0nthczA==" saltValue="J9l9UcI+aTuLoWySWCvBVw==" spinCount="100000" sheet="1" objects="1" scenarios="1" selectLockedCells="1" selectUnlockedCells="1"/>
  <mergeCells count="4">
    <mergeCell ref="A27:A28"/>
    <mergeCell ref="B3:D3"/>
    <mergeCell ref="E3:G3"/>
    <mergeCell ref="H3:J3"/>
  </mergeCells>
  <hyperlinks>
    <hyperlink ref="H1" location="INDICE!A1" display="Volver al índice" xr:uid="{00000000-0004-0000-0F00-000000000000}"/>
  </hyperlinks>
  <pageMargins left="0.70866141732283472" right="0.70866141732283472" top="0.74803149606299213" bottom="0.74803149606299213" header="0.31496062992125984" footer="0.31496062992125984"/>
  <pageSetup paperSize="9" scale="63" orientation="landscape" r:id="rId1"/>
  <drawing r:id="rId2"/>
  <tableParts count="1">
    <tablePart r:id="rId3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J10"/>
  <sheetViews>
    <sheetView workbookViewId="0">
      <selection activeCell="K20" sqref="K20"/>
    </sheetView>
  </sheetViews>
  <sheetFormatPr baseColWidth="10" defaultRowHeight="15" x14ac:dyDescent="0.25"/>
  <cols>
    <col min="1" max="1" width="70.7109375" customWidth="1"/>
    <col min="8" max="8" width="14" customWidth="1"/>
  </cols>
  <sheetData>
    <row r="1" spans="1:10" ht="29.25" thickBot="1" x14ac:dyDescent="0.5">
      <c r="A1" s="1" t="s">
        <v>15</v>
      </c>
      <c r="B1" s="3"/>
      <c r="C1" s="3"/>
      <c r="D1" s="3"/>
      <c r="E1" s="3"/>
      <c r="F1" s="3"/>
      <c r="G1" s="3"/>
      <c r="H1" s="6" t="s">
        <v>30</v>
      </c>
      <c r="I1" s="12"/>
      <c r="J1" s="13"/>
    </row>
    <row r="2" spans="1:10" ht="15.75" thickTop="1" x14ac:dyDescent="0.25">
      <c r="B2" s="3"/>
      <c r="C2" s="3"/>
      <c r="D2" s="3"/>
      <c r="E2" s="3"/>
      <c r="F2" s="3"/>
      <c r="G2" s="3"/>
      <c r="H2" s="3"/>
      <c r="I2" s="3"/>
    </row>
    <row r="3" spans="1:10" x14ac:dyDescent="0.25">
      <c r="A3" s="24"/>
      <c r="B3" s="416" t="s">
        <v>42</v>
      </c>
      <c r="C3" s="417"/>
      <c r="D3" s="418"/>
      <c r="E3" s="419" t="s">
        <v>43</v>
      </c>
      <c r="F3" s="410"/>
      <c r="G3" s="414"/>
      <c r="H3" s="415" t="s">
        <v>44</v>
      </c>
      <c r="I3" s="403"/>
      <c r="J3" s="420"/>
    </row>
    <row r="4" spans="1:10" ht="30" x14ac:dyDescent="0.25">
      <c r="A4" s="2" t="s">
        <v>33</v>
      </c>
      <c r="B4" s="28" t="s">
        <v>39</v>
      </c>
      <c r="C4" s="18" t="s">
        <v>41</v>
      </c>
      <c r="D4" s="29" t="s">
        <v>40</v>
      </c>
      <c r="E4" s="30" t="s">
        <v>2</v>
      </c>
      <c r="F4" s="19" t="s">
        <v>4</v>
      </c>
      <c r="G4" s="31" t="s">
        <v>34</v>
      </c>
      <c r="H4" s="32" t="s">
        <v>37</v>
      </c>
      <c r="I4" s="18" t="s">
        <v>38</v>
      </c>
      <c r="J4" s="29" t="s">
        <v>5</v>
      </c>
    </row>
    <row r="5" spans="1:10" x14ac:dyDescent="0.25">
      <c r="A5" s="68" t="s">
        <v>446</v>
      </c>
      <c r="B5" s="133">
        <v>1267</v>
      </c>
      <c r="C5" s="131">
        <v>1085</v>
      </c>
      <c r="D5" s="134">
        <v>1170</v>
      </c>
      <c r="E5" s="133">
        <v>675</v>
      </c>
      <c r="F5" s="132">
        <v>564</v>
      </c>
      <c r="G5" s="134">
        <v>129</v>
      </c>
      <c r="H5" s="133">
        <v>8</v>
      </c>
      <c r="I5" s="132">
        <v>4</v>
      </c>
      <c r="J5" s="136">
        <v>16</v>
      </c>
    </row>
    <row r="6" spans="1:10" x14ac:dyDescent="0.25">
      <c r="A6" s="68" t="s">
        <v>447</v>
      </c>
      <c r="B6" s="133">
        <v>1665</v>
      </c>
      <c r="C6" s="131">
        <v>1559</v>
      </c>
      <c r="D6" s="134">
        <v>1663</v>
      </c>
      <c r="E6" s="133">
        <v>995</v>
      </c>
      <c r="F6" s="132">
        <v>380</v>
      </c>
      <c r="G6" s="134">
        <v>339</v>
      </c>
      <c r="H6" s="135">
        <v>100</v>
      </c>
      <c r="I6" s="132">
        <v>75</v>
      </c>
      <c r="J6" s="136">
        <v>72</v>
      </c>
    </row>
    <row r="7" spans="1:10" x14ac:dyDescent="0.25">
      <c r="A7" s="68" t="s">
        <v>448</v>
      </c>
      <c r="B7" s="133">
        <v>1070</v>
      </c>
      <c r="C7" s="131">
        <v>1102</v>
      </c>
      <c r="D7" s="134">
        <v>580</v>
      </c>
      <c r="E7" s="133">
        <v>967</v>
      </c>
      <c r="F7" s="132">
        <v>498</v>
      </c>
      <c r="G7" s="134">
        <v>93</v>
      </c>
      <c r="H7" s="133">
        <v>38</v>
      </c>
      <c r="I7" s="132">
        <v>55</v>
      </c>
      <c r="J7" s="136">
        <v>4</v>
      </c>
    </row>
    <row r="8" spans="1:10" x14ac:dyDescent="0.25">
      <c r="A8" s="68" t="s">
        <v>449</v>
      </c>
      <c r="B8" s="133">
        <v>949</v>
      </c>
      <c r="C8" s="131">
        <v>927</v>
      </c>
      <c r="D8" s="134">
        <v>1130</v>
      </c>
      <c r="E8" s="133">
        <v>552</v>
      </c>
      <c r="F8" s="132">
        <v>486</v>
      </c>
      <c r="G8" s="134">
        <v>113</v>
      </c>
      <c r="H8" s="133">
        <v>57</v>
      </c>
      <c r="I8" s="132">
        <v>53</v>
      </c>
      <c r="J8" s="136">
        <v>91</v>
      </c>
    </row>
    <row r="9" spans="1:10" x14ac:dyDescent="0.25">
      <c r="A9" s="68" t="s">
        <v>450</v>
      </c>
      <c r="B9" s="133">
        <v>1412</v>
      </c>
      <c r="C9" s="131">
        <v>982</v>
      </c>
      <c r="D9" s="134">
        <v>897</v>
      </c>
      <c r="E9" s="133">
        <v>718</v>
      </c>
      <c r="F9" s="132">
        <v>470</v>
      </c>
      <c r="G9" s="134">
        <v>106</v>
      </c>
      <c r="H9" s="133">
        <v>23</v>
      </c>
      <c r="I9" s="132">
        <v>34</v>
      </c>
      <c r="J9" s="136">
        <v>7</v>
      </c>
    </row>
    <row r="10" spans="1:10" s="7" customFormat="1" x14ac:dyDescent="0.25">
      <c r="A10" s="68" t="s">
        <v>85</v>
      </c>
      <c r="B10" s="137">
        <f>SUM(B5:B9)</f>
        <v>6363</v>
      </c>
      <c r="C10" s="138">
        <f t="shared" ref="C10:I10" si="0">SUM(C5:C9)</f>
        <v>5655</v>
      </c>
      <c r="D10" s="139">
        <f t="shared" si="0"/>
        <v>5440</v>
      </c>
      <c r="E10" s="137">
        <f t="shared" si="0"/>
        <v>3907</v>
      </c>
      <c r="F10" s="138">
        <f t="shared" si="0"/>
        <v>2398</v>
      </c>
      <c r="G10" s="139">
        <f t="shared" si="0"/>
        <v>780</v>
      </c>
      <c r="H10" s="137">
        <f t="shared" si="0"/>
        <v>226</v>
      </c>
      <c r="I10" s="138">
        <f t="shared" si="0"/>
        <v>221</v>
      </c>
      <c r="J10" s="139">
        <f>SUBTOTAL(109,Tabla2811[Ejecuciones en trámite])</f>
        <v>190</v>
      </c>
    </row>
  </sheetData>
  <sheetProtection algorithmName="SHA-512" hashValue="HzymzGjVnrK6DUKgTmHkk6+QlxmLCDirrusYtwPMV66Q+KI0RYryBD88+S3I4H7NHh5BFjLkLhCmEkNmW7h7IA==" saltValue="ICOkqeaXTzoayfXgqCLksA==" spinCount="100000" sheet="1" objects="1" scenarios="1" selectLockedCells="1" selectUnlockedCells="1"/>
  <mergeCells count="3">
    <mergeCell ref="B3:D3"/>
    <mergeCell ref="E3:G3"/>
    <mergeCell ref="H3:J3"/>
  </mergeCells>
  <hyperlinks>
    <hyperlink ref="H1" location="INDICE!A1" display="Volver al índice" xr:uid="{00000000-0004-0000-1000-000000000000}"/>
  </hyperlinks>
  <pageMargins left="0.7" right="0.7" top="0.75" bottom="0.75" header="0.3" footer="0.3"/>
  <drawing r:id="rId1"/>
  <tableParts count="1">
    <tablePart r:id="rId2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J6"/>
  <sheetViews>
    <sheetView workbookViewId="0">
      <selection activeCell="B33" sqref="B33"/>
    </sheetView>
  </sheetViews>
  <sheetFormatPr baseColWidth="10" defaultRowHeight="15" x14ac:dyDescent="0.25"/>
  <sheetData>
    <row r="1" spans="1:10" ht="29.25" thickBot="1" x14ac:dyDescent="0.5">
      <c r="A1" s="1" t="s">
        <v>15</v>
      </c>
      <c r="B1" s="3"/>
      <c r="C1" s="3"/>
      <c r="D1" s="3"/>
      <c r="E1" s="3"/>
      <c r="F1" s="3"/>
      <c r="G1" s="3"/>
      <c r="H1" s="6" t="s">
        <v>30</v>
      </c>
      <c r="I1" s="12"/>
      <c r="J1" s="13"/>
    </row>
    <row r="2" spans="1:10" ht="15.75" thickTop="1" x14ac:dyDescent="0.25">
      <c r="B2" s="3"/>
      <c r="C2" s="3"/>
      <c r="D2" s="3"/>
      <c r="E2" s="3"/>
      <c r="F2" s="3"/>
      <c r="G2" s="3"/>
      <c r="H2" s="3"/>
      <c r="I2" s="3"/>
    </row>
    <row r="3" spans="1:10" x14ac:dyDescent="0.25">
      <c r="A3" s="24"/>
      <c r="B3" s="416" t="s">
        <v>42</v>
      </c>
      <c r="C3" s="417"/>
      <c r="D3" s="418"/>
      <c r="E3" s="419" t="s">
        <v>43</v>
      </c>
      <c r="F3" s="410"/>
      <c r="G3" s="414"/>
      <c r="H3" s="415" t="s">
        <v>44</v>
      </c>
      <c r="I3" s="403"/>
      <c r="J3" s="420"/>
    </row>
    <row r="4" spans="1:10" ht="30" x14ac:dyDescent="0.25">
      <c r="A4" s="2" t="s">
        <v>33</v>
      </c>
      <c r="B4" s="28" t="s">
        <v>39</v>
      </c>
      <c r="C4" s="18" t="s">
        <v>41</v>
      </c>
      <c r="D4" s="29" t="s">
        <v>40</v>
      </c>
      <c r="E4" s="30" t="s">
        <v>2</v>
      </c>
      <c r="F4" s="19" t="s">
        <v>4</v>
      </c>
      <c r="G4" s="31" t="s">
        <v>34</v>
      </c>
      <c r="H4" s="32" t="s">
        <v>37</v>
      </c>
      <c r="I4" s="18" t="s">
        <v>38</v>
      </c>
      <c r="J4" s="29" t="s">
        <v>5</v>
      </c>
    </row>
    <row r="5" spans="1:10" x14ac:dyDescent="0.25">
      <c r="A5" s="68" t="s">
        <v>77</v>
      </c>
      <c r="B5" s="94">
        <v>3993</v>
      </c>
      <c r="C5" s="95">
        <v>3673</v>
      </c>
      <c r="D5" s="327">
        <v>2261</v>
      </c>
      <c r="E5" s="94">
        <v>3481</v>
      </c>
      <c r="F5" s="73">
        <v>113</v>
      </c>
      <c r="G5" s="70">
        <v>58</v>
      </c>
      <c r="H5" s="69">
        <v>6</v>
      </c>
      <c r="I5" s="73">
        <v>6</v>
      </c>
      <c r="J5" s="71">
        <v>3</v>
      </c>
    </row>
    <row r="6" spans="1:10" x14ac:dyDescent="0.25">
      <c r="D6" s="73"/>
      <c r="E6" s="73"/>
    </row>
  </sheetData>
  <sheetProtection algorithmName="SHA-512" hashValue="nQVxMfMISVOtK4ErszboAoYn7rlvGiqidj85zk4icM/Gx5usMyFc4y+iWFYrl1+2TVqH+lcf2YbRzQmSNO2hcw==" saltValue="kkZIwIWF62Q2QxzPHHeo4g==" spinCount="100000" sheet="1" objects="1" scenarios="1" selectLockedCells="1" selectUnlockedCells="1"/>
  <mergeCells count="3">
    <mergeCell ref="B3:D3"/>
    <mergeCell ref="E3:G3"/>
    <mergeCell ref="H3:J3"/>
  </mergeCells>
  <hyperlinks>
    <hyperlink ref="H1" location="INDICE!A1" display="Volver al índice" xr:uid="{00000000-0004-0000-1100-000000000000}"/>
  </hyperlinks>
  <pageMargins left="0.7" right="0.7" top="0.75" bottom="0.75" header="0.3" footer="0.3"/>
  <drawing r:id="rId1"/>
  <tableParts count="1">
    <tablePart r:id="rId2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952764-4737-43B9-9BAA-96825EF35506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4"/>
  </sheetPr>
  <dimension ref="A1:K138"/>
  <sheetViews>
    <sheetView showGridLines="0" showRowColHeaders="0" zoomScale="115" zoomScaleNormal="115" zoomScaleSheetLayoutView="50" workbookViewId="0">
      <pane xSplit="1" ySplit="4" topLeftCell="B5" activePane="bottomRight" state="frozen"/>
      <selection activeCell="L10" sqref="L10"/>
      <selection pane="topRight" activeCell="L10" sqref="L10"/>
      <selection pane="bottomLeft" activeCell="L10" sqref="L10"/>
      <selection pane="bottomRight" activeCell="A19" sqref="A19"/>
    </sheetView>
  </sheetViews>
  <sheetFormatPr baseColWidth="10" defaultRowHeight="15" x14ac:dyDescent="0.25"/>
  <cols>
    <col min="1" max="1" width="90.7109375" customWidth="1"/>
    <col min="2" max="10" width="13.5703125" style="3" customWidth="1"/>
    <col min="11" max="11" width="13.5703125" hidden="1" customWidth="1"/>
  </cols>
  <sheetData>
    <row r="1" spans="1:11" ht="29.25" thickBot="1" x14ac:dyDescent="0.5">
      <c r="A1" s="33" t="s">
        <v>1</v>
      </c>
      <c r="B1" s="25"/>
      <c r="G1" s="6" t="s">
        <v>30</v>
      </c>
      <c r="H1" s="21"/>
      <c r="I1" s="21"/>
      <c r="J1" s="12"/>
    </row>
    <row r="2" spans="1:11" s="9" customFormat="1" ht="6.95" customHeight="1" thickTop="1" thickBot="1" x14ac:dyDescent="0.25">
      <c r="B2" s="10"/>
      <c r="C2" s="10"/>
      <c r="D2" s="10"/>
      <c r="E2" s="10"/>
      <c r="F2" s="10"/>
      <c r="G2" s="10"/>
      <c r="H2" s="10"/>
      <c r="I2" s="10"/>
      <c r="J2" s="10"/>
    </row>
    <row r="3" spans="1:11" x14ac:dyDescent="0.25">
      <c r="A3" s="24" t="s">
        <v>32</v>
      </c>
      <c r="B3" s="396" t="s">
        <v>42</v>
      </c>
      <c r="C3" s="397"/>
      <c r="D3" s="398"/>
      <c r="E3" s="399" t="s">
        <v>43</v>
      </c>
      <c r="F3" s="400"/>
      <c r="G3" s="401"/>
      <c r="H3" s="402" t="s">
        <v>44</v>
      </c>
      <c r="I3" s="403"/>
      <c r="J3" s="404"/>
    </row>
    <row r="4" spans="1:11" s="9" customFormat="1" ht="30" x14ac:dyDescent="0.25">
      <c r="A4" s="219" t="s">
        <v>33</v>
      </c>
      <c r="B4" s="220" t="s">
        <v>39</v>
      </c>
      <c r="C4" s="215" t="s">
        <v>41</v>
      </c>
      <c r="D4" s="221" t="s">
        <v>40</v>
      </c>
      <c r="E4" s="224" t="s">
        <v>2</v>
      </c>
      <c r="F4" s="225" t="s">
        <v>4</v>
      </c>
      <c r="G4" s="226" t="s">
        <v>34</v>
      </c>
      <c r="H4" s="228" t="s">
        <v>37</v>
      </c>
      <c r="I4" s="215" t="s">
        <v>38</v>
      </c>
      <c r="J4" s="221" t="s">
        <v>5</v>
      </c>
      <c r="K4" s="20" t="s">
        <v>29</v>
      </c>
    </row>
    <row r="5" spans="1:11" s="9" customFormat="1" ht="15" customHeight="1" x14ac:dyDescent="0.2">
      <c r="A5" s="216" t="s">
        <v>205</v>
      </c>
      <c r="B5" s="222">
        <v>860</v>
      </c>
      <c r="C5" s="214">
        <v>1643</v>
      </c>
      <c r="D5" s="227">
        <v>1013</v>
      </c>
      <c r="E5" s="227">
        <v>343</v>
      </c>
      <c r="F5" s="214">
        <v>1008</v>
      </c>
      <c r="G5" s="223">
        <v>370</v>
      </c>
      <c r="H5" s="361">
        <v>137</v>
      </c>
      <c r="I5" s="214">
        <v>101</v>
      </c>
      <c r="J5" s="223">
        <v>1494</v>
      </c>
      <c r="K5" s="217">
        <v>2016</v>
      </c>
    </row>
    <row r="6" spans="1:11" s="9" customFormat="1" ht="15" customHeight="1" x14ac:dyDescent="0.2">
      <c r="A6" s="216" t="s">
        <v>90</v>
      </c>
      <c r="B6" s="222">
        <v>884</v>
      </c>
      <c r="C6" s="214">
        <v>1143</v>
      </c>
      <c r="D6" s="227">
        <v>635</v>
      </c>
      <c r="E6" s="227">
        <v>247</v>
      </c>
      <c r="F6" s="214">
        <v>452</v>
      </c>
      <c r="G6" s="223">
        <v>453</v>
      </c>
      <c r="H6" s="282">
        <v>181</v>
      </c>
      <c r="I6" s="214">
        <v>100</v>
      </c>
      <c r="J6" s="223">
        <v>1061</v>
      </c>
      <c r="K6" s="217">
        <v>2016</v>
      </c>
    </row>
    <row r="7" spans="1:11" ht="15" customHeight="1" x14ac:dyDescent="0.25">
      <c r="A7" s="216" t="s">
        <v>91</v>
      </c>
      <c r="B7" s="222">
        <v>866</v>
      </c>
      <c r="C7" s="214">
        <v>1263</v>
      </c>
      <c r="D7" s="227">
        <v>395</v>
      </c>
      <c r="E7" s="227">
        <v>315</v>
      </c>
      <c r="F7" s="214">
        <v>544</v>
      </c>
      <c r="G7" s="223">
        <v>458</v>
      </c>
      <c r="H7" s="282">
        <v>237</v>
      </c>
      <c r="I7" s="214">
        <v>137</v>
      </c>
      <c r="J7" s="223">
        <v>1523</v>
      </c>
      <c r="K7" s="217">
        <v>2016</v>
      </c>
    </row>
    <row r="8" spans="1:11" ht="15" customHeight="1" x14ac:dyDescent="0.25">
      <c r="A8" s="216" t="s">
        <v>92</v>
      </c>
      <c r="B8" s="222">
        <v>1072</v>
      </c>
      <c r="C8" s="214">
        <v>1370</v>
      </c>
      <c r="D8" s="227">
        <v>547</v>
      </c>
      <c r="E8" s="227">
        <v>363</v>
      </c>
      <c r="F8" s="281">
        <v>398</v>
      </c>
      <c r="G8" s="223">
        <v>567</v>
      </c>
      <c r="H8" s="282">
        <v>295</v>
      </c>
      <c r="I8" s="214">
        <v>211</v>
      </c>
      <c r="J8" s="223">
        <v>1214</v>
      </c>
      <c r="K8" s="217">
        <v>2016</v>
      </c>
    </row>
    <row r="9" spans="1:11" x14ac:dyDescent="0.25">
      <c r="A9" s="216" t="s">
        <v>93</v>
      </c>
      <c r="B9" s="222">
        <v>1420</v>
      </c>
      <c r="C9" s="214">
        <v>1176</v>
      </c>
      <c r="D9" s="227">
        <v>2806</v>
      </c>
      <c r="E9" s="227">
        <v>157</v>
      </c>
      <c r="F9" s="281">
        <v>336</v>
      </c>
      <c r="G9" s="223">
        <v>342</v>
      </c>
      <c r="H9" s="282">
        <v>649</v>
      </c>
      <c r="I9" s="214">
        <v>195</v>
      </c>
      <c r="J9" s="223">
        <v>3250</v>
      </c>
      <c r="K9" s="217">
        <v>2016</v>
      </c>
    </row>
    <row r="10" spans="1:11" ht="12" customHeight="1" x14ac:dyDescent="0.25">
      <c r="A10" s="216" t="s">
        <v>94</v>
      </c>
      <c r="B10" s="222">
        <v>880</v>
      </c>
      <c r="C10" s="214">
        <v>1087</v>
      </c>
      <c r="D10" s="227">
        <v>899</v>
      </c>
      <c r="E10" s="227">
        <v>177</v>
      </c>
      <c r="F10" s="281">
        <v>496</v>
      </c>
      <c r="G10" s="223">
        <v>549</v>
      </c>
      <c r="H10" s="282">
        <v>227</v>
      </c>
      <c r="I10" s="214">
        <v>172</v>
      </c>
      <c r="J10" s="223">
        <v>1452</v>
      </c>
      <c r="K10" s="217">
        <v>2016</v>
      </c>
    </row>
    <row r="11" spans="1:11" ht="12" customHeight="1" x14ac:dyDescent="0.25">
      <c r="A11" s="216" t="s">
        <v>95</v>
      </c>
      <c r="B11" s="222">
        <v>1176</v>
      </c>
      <c r="C11" s="214">
        <v>1512</v>
      </c>
      <c r="D11" s="227">
        <v>1155</v>
      </c>
      <c r="E11" s="227">
        <v>157</v>
      </c>
      <c r="F11" s="281">
        <v>387</v>
      </c>
      <c r="G11" s="223">
        <v>355</v>
      </c>
      <c r="H11" s="282">
        <v>174</v>
      </c>
      <c r="I11" s="214">
        <v>172</v>
      </c>
      <c r="J11" s="223">
        <v>1569</v>
      </c>
      <c r="K11" s="217"/>
    </row>
    <row r="12" spans="1:11" ht="12" customHeight="1" x14ac:dyDescent="0.25">
      <c r="A12" s="216" t="s">
        <v>96</v>
      </c>
      <c r="B12" s="222">
        <v>1387</v>
      </c>
      <c r="C12" s="214">
        <v>1371</v>
      </c>
      <c r="D12" s="227">
        <v>1317</v>
      </c>
      <c r="E12" s="227">
        <v>195</v>
      </c>
      <c r="F12" s="281">
        <v>323</v>
      </c>
      <c r="G12" s="223">
        <v>312</v>
      </c>
      <c r="H12" s="282">
        <v>238</v>
      </c>
      <c r="I12" s="214">
        <v>104</v>
      </c>
      <c r="J12" s="223">
        <v>778</v>
      </c>
      <c r="K12" s="217"/>
    </row>
    <row r="13" spans="1:11" ht="12" customHeight="1" x14ac:dyDescent="0.25">
      <c r="A13" s="216" t="s">
        <v>97</v>
      </c>
      <c r="B13" s="222">
        <v>1226</v>
      </c>
      <c r="C13" s="214">
        <v>1054</v>
      </c>
      <c r="D13" s="227">
        <v>1137</v>
      </c>
      <c r="E13" s="227">
        <v>333</v>
      </c>
      <c r="F13" s="281">
        <v>558</v>
      </c>
      <c r="G13" s="223">
        <v>258</v>
      </c>
      <c r="H13" s="282">
        <v>212</v>
      </c>
      <c r="I13" s="214">
        <v>110</v>
      </c>
      <c r="J13" s="223">
        <v>1414</v>
      </c>
      <c r="K13" s="217"/>
    </row>
    <row r="14" spans="1:11" ht="12" customHeight="1" x14ac:dyDescent="0.25">
      <c r="A14" s="216" t="s">
        <v>98</v>
      </c>
      <c r="B14" s="222">
        <v>1406</v>
      </c>
      <c r="C14" s="214">
        <v>1184</v>
      </c>
      <c r="D14" s="227">
        <v>1736</v>
      </c>
      <c r="E14" s="227">
        <v>217</v>
      </c>
      <c r="F14" s="281">
        <v>519</v>
      </c>
      <c r="G14" s="223">
        <v>467</v>
      </c>
      <c r="H14" s="282">
        <v>296</v>
      </c>
      <c r="I14" s="214">
        <v>127</v>
      </c>
      <c r="J14" s="223">
        <v>2037</v>
      </c>
      <c r="K14" s="217"/>
    </row>
    <row r="15" spans="1:11" ht="12" customHeight="1" x14ac:dyDescent="0.25">
      <c r="A15" s="216" t="s">
        <v>99</v>
      </c>
      <c r="B15" s="222">
        <v>1180</v>
      </c>
      <c r="C15" s="214">
        <v>1237</v>
      </c>
      <c r="D15" s="227">
        <v>602</v>
      </c>
      <c r="E15" s="227">
        <v>370</v>
      </c>
      <c r="F15" s="281">
        <v>381</v>
      </c>
      <c r="G15" s="223">
        <v>357</v>
      </c>
      <c r="H15" s="282">
        <v>225</v>
      </c>
      <c r="I15" s="214">
        <v>261</v>
      </c>
      <c r="J15" s="223">
        <v>1876</v>
      </c>
      <c r="K15" s="217"/>
    </row>
    <row r="16" spans="1:11" ht="12" customHeight="1" x14ac:dyDescent="0.25">
      <c r="A16" s="216" t="s">
        <v>100</v>
      </c>
      <c r="B16" s="222">
        <v>1313</v>
      </c>
      <c r="C16" s="214">
        <v>1087</v>
      </c>
      <c r="D16" s="227">
        <v>1374</v>
      </c>
      <c r="E16" s="227">
        <v>251</v>
      </c>
      <c r="F16" s="281">
        <v>457</v>
      </c>
      <c r="G16" s="223">
        <v>301</v>
      </c>
      <c r="H16" s="282">
        <v>284</v>
      </c>
      <c r="I16" s="214">
        <v>122</v>
      </c>
      <c r="J16" s="223">
        <v>1947</v>
      </c>
      <c r="K16" s="217"/>
    </row>
    <row r="17" spans="1:11" ht="12" customHeight="1" x14ac:dyDescent="0.25">
      <c r="A17" s="216" t="s">
        <v>101</v>
      </c>
      <c r="B17" s="222">
        <v>782</v>
      </c>
      <c r="C17" s="214">
        <v>752</v>
      </c>
      <c r="D17" s="227">
        <v>576</v>
      </c>
      <c r="E17" s="227">
        <v>202</v>
      </c>
      <c r="F17" s="281">
        <v>315</v>
      </c>
      <c r="G17" s="223">
        <v>316</v>
      </c>
      <c r="H17" s="282">
        <v>169</v>
      </c>
      <c r="I17" s="214">
        <v>94</v>
      </c>
      <c r="J17" s="223">
        <v>1247</v>
      </c>
      <c r="K17" s="217"/>
    </row>
    <row r="18" spans="1:11" ht="12" customHeight="1" x14ac:dyDescent="0.25">
      <c r="A18" s="216" t="s">
        <v>102</v>
      </c>
      <c r="B18" s="222">
        <v>575</v>
      </c>
      <c r="C18" s="214">
        <v>713</v>
      </c>
      <c r="D18" s="227">
        <v>781</v>
      </c>
      <c r="E18" s="227">
        <v>187</v>
      </c>
      <c r="F18" s="281">
        <v>274</v>
      </c>
      <c r="G18" s="223">
        <v>158</v>
      </c>
      <c r="H18" s="282">
        <v>69</v>
      </c>
      <c r="I18" s="214">
        <v>67</v>
      </c>
      <c r="J18" s="223">
        <v>1198</v>
      </c>
      <c r="K18" s="217"/>
    </row>
    <row r="19" spans="1:11" ht="12" customHeight="1" x14ac:dyDescent="0.25">
      <c r="A19" s="216" t="s">
        <v>103</v>
      </c>
      <c r="B19" s="222">
        <v>1112</v>
      </c>
      <c r="C19" s="214">
        <v>1256</v>
      </c>
      <c r="D19" s="227">
        <v>933</v>
      </c>
      <c r="E19" s="227">
        <v>144</v>
      </c>
      <c r="F19" s="281">
        <v>479</v>
      </c>
      <c r="G19" s="223">
        <v>293</v>
      </c>
      <c r="H19" s="282">
        <v>473</v>
      </c>
      <c r="I19" s="214">
        <v>67</v>
      </c>
      <c r="J19" s="223">
        <v>974</v>
      </c>
      <c r="K19" s="217"/>
    </row>
    <row r="20" spans="1:11" ht="12" customHeight="1" x14ac:dyDescent="0.25">
      <c r="A20" s="216" t="s">
        <v>104</v>
      </c>
      <c r="B20" s="222">
        <v>1463</v>
      </c>
      <c r="C20" s="214">
        <v>1077</v>
      </c>
      <c r="D20" s="227">
        <v>1027</v>
      </c>
      <c r="E20" s="227">
        <v>251</v>
      </c>
      <c r="F20" s="281">
        <v>466</v>
      </c>
      <c r="G20" s="223">
        <v>350</v>
      </c>
      <c r="H20" s="282">
        <v>273</v>
      </c>
      <c r="I20" s="214">
        <v>142</v>
      </c>
      <c r="J20" s="223">
        <v>1632</v>
      </c>
      <c r="K20" s="217"/>
    </row>
    <row r="21" spans="1:11" ht="12" customHeight="1" x14ac:dyDescent="0.25">
      <c r="A21" s="216" t="s">
        <v>105</v>
      </c>
      <c r="B21" s="222">
        <v>1322</v>
      </c>
      <c r="C21" s="214">
        <v>1202</v>
      </c>
      <c r="D21" s="227">
        <v>1231</v>
      </c>
      <c r="E21" s="227">
        <v>369</v>
      </c>
      <c r="F21" s="281">
        <v>514</v>
      </c>
      <c r="G21" s="223">
        <v>420</v>
      </c>
      <c r="H21" s="282">
        <v>260</v>
      </c>
      <c r="I21" s="214">
        <v>156</v>
      </c>
      <c r="J21" s="223">
        <v>1619</v>
      </c>
      <c r="K21" s="217"/>
    </row>
    <row r="22" spans="1:11" ht="12" customHeight="1" x14ac:dyDescent="0.25">
      <c r="A22" s="216" t="s">
        <v>106</v>
      </c>
      <c r="B22" s="222">
        <v>1304</v>
      </c>
      <c r="C22" s="214">
        <v>1129</v>
      </c>
      <c r="D22" s="227">
        <v>1514</v>
      </c>
      <c r="E22" s="227">
        <v>302</v>
      </c>
      <c r="F22" s="281">
        <v>443</v>
      </c>
      <c r="G22" s="223">
        <v>432</v>
      </c>
      <c r="H22" s="282">
        <v>298</v>
      </c>
      <c r="I22" s="214">
        <v>148</v>
      </c>
      <c r="J22" s="223">
        <v>1476</v>
      </c>
      <c r="K22" s="217"/>
    </row>
    <row r="23" spans="1:11" ht="12" customHeight="1" x14ac:dyDescent="0.25">
      <c r="A23" s="216" t="s">
        <v>107</v>
      </c>
      <c r="B23" s="222">
        <v>1151</v>
      </c>
      <c r="C23" s="214">
        <v>1118</v>
      </c>
      <c r="D23" s="227">
        <v>805</v>
      </c>
      <c r="E23" s="227">
        <v>263</v>
      </c>
      <c r="F23" s="281">
        <v>542</v>
      </c>
      <c r="G23" s="223">
        <v>477</v>
      </c>
      <c r="H23" s="282">
        <v>296</v>
      </c>
      <c r="I23" s="214">
        <v>259</v>
      </c>
      <c r="J23" s="223">
        <v>1544</v>
      </c>
      <c r="K23" s="217"/>
    </row>
    <row r="24" spans="1:11" ht="12" customHeight="1" x14ac:dyDescent="0.25">
      <c r="A24" s="216" t="s">
        <v>108</v>
      </c>
      <c r="B24" s="222">
        <v>1065</v>
      </c>
      <c r="C24" s="214">
        <v>1031</v>
      </c>
      <c r="D24" s="227">
        <v>1548</v>
      </c>
      <c r="E24" s="227">
        <v>185</v>
      </c>
      <c r="F24" s="281">
        <v>515</v>
      </c>
      <c r="G24" s="223">
        <v>384</v>
      </c>
      <c r="H24" s="282">
        <v>192</v>
      </c>
      <c r="I24" s="214">
        <v>137</v>
      </c>
      <c r="J24" s="223">
        <v>2188</v>
      </c>
      <c r="K24" s="217"/>
    </row>
    <row r="25" spans="1:11" ht="12" customHeight="1" x14ac:dyDescent="0.25">
      <c r="A25" s="216" t="s">
        <v>109</v>
      </c>
      <c r="B25" s="222">
        <v>1058</v>
      </c>
      <c r="C25" s="214">
        <v>1024</v>
      </c>
      <c r="D25" s="227">
        <v>826</v>
      </c>
      <c r="E25" s="227">
        <v>232</v>
      </c>
      <c r="F25" s="281">
        <v>442</v>
      </c>
      <c r="G25" s="223">
        <v>383</v>
      </c>
      <c r="H25" s="282">
        <v>318</v>
      </c>
      <c r="I25" s="214">
        <v>117</v>
      </c>
      <c r="J25" s="223">
        <v>2477</v>
      </c>
      <c r="K25" s="217">
        <v>2016</v>
      </c>
    </row>
    <row r="26" spans="1:11" ht="12" customHeight="1" x14ac:dyDescent="0.25">
      <c r="A26" s="216" t="s">
        <v>110</v>
      </c>
      <c r="B26" s="222">
        <v>1307</v>
      </c>
      <c r="C26" s="214">
        <v>1395</v>
      </c>
      <c r="D26" s="227">
        <v>878</v>
      </c>
      <c r="E26" s="227">
        <v>309</v>
      </c>
      <c r="F26" s="281">
        <v>560</v>
      </c>
      <c r="G26" s="223">
        <v>716</v>
      </c>
      <c r="H26" s="282">
        <v>372</v>
      </c>
      <c r="I26" s="214">
        <v>523</v>
      </c>
      <c r="J26" s="223">
        <v>1972</v>
      </c>
      <c r="K26" s="217">
        <v>2016</v>
      </c>
    </row>
    <row r="27" spans="1:11" ht="12" customHeight="1" x14ac:dyDescent="0.25">
      <c r="A27" s="216" t="s">
        <v>111</v>
      </c>
      <c r="B27" s="222">
        <v>971</v>
      </c>
      <c r="C27" s="214">
        <v>1164</v>
      </c>
      <c r="D27" s="227">
        <v>469</v>
      </c>
      <c r="E27" s="227">
        <v>291</v>
      </c>
      <c r="F27" s="281">
        <v>487</v>
      </c>
      <c r="G27" s="223">
        <v>465</v>
      </c>
      <c r="H27" s="282">
        <v>333</v>
      </c>
      <c r="I27" s="214">
        <v>126</v>
      </c>
      <c r="J27" s="223">
        <v>925</v>
      </c>
      <c r="K27" s="217"/>
    </row>
    <row r="28" spans="1:11" ht="12" customHeight="1" x14ac:dyDescent="0.25">
      <c r="A28" s="216" t="s">
        <v>112</v>
      </c>
      <c r="B28" s="222">
        <v>1436</v>
      </c>
      <c r="C28" s="214">
        <v>846</v>
      </c>
      <c r="D28" s="227">
        <v>1772</v>
      </c>
      <c r="E28" s="227">
        <v>138</v>
      </c>
      <c r="F28" s="281">
        <v>150</v>
      </c>
      <c r="G28" s="223">
        <v>299</v>
      </c>
      <c r="H28" s="282">
        <v>1847</v>
      </c>
      <c r="I28" s="214">
        <v>103</v>
      </c>
      <c r="J28" s="223">
        <v>3178</v>
      </c>
      <c r="K28" s="217">
        <v>2016</v>
      </c>
    </row>
    <row r="29" spans="1:11" ht="12" customHeight="1" x14ac:dyDescent="0.25">
      <c r="A29" s="216" t="s">
        <v>113</v>
      </c>
      <c r="B29" s="222">
        <v>1395</v>
      </c>
      <c r="C29" s="214">
        <v>576</v>
      </c>
      <c r="D29" s="227">
        <v>1522</v>
      </c>
      <c r="E29" s="227">
        <v>150</v>
      </c>
      <c r="F29" s="281">
        <v>177</v>
      </c>
      <c r="G29" s="223">
        <v>289</v>
      </c>
      <c r="H29" s="282">
        <v>192</v>
      </c>
      <c r="I29" s="214">
        <v>323</v>
      </c>
      <c r="J29" s="223">
        <v>1183</v>
      </c>
      <c r="K29" s="217">
        <v>2016</v>
      </c>
    </row>
    <row r="30" spans="1:11" ht="12" customHeight="1" x14ac:dyDescent="0.25">
      <c r="A30" s="216" t="s">
        <v>114</v>
      </c>
      <c r="B30" s="222">
        <v>1346</v>
      </c>
      <c r="C30" s="214">
        <v>1589</v>
      </c>
      <c r="D30" s="227">
        <v>634</v>
      </c>
      <c r="E30" s="227">
        <v>267</v>
      </c>
      <c r="F30" s="281">
        <v>684</v>
      </c>
      <c r="G30" s="223">
        <v>629</v>
      </c>
      <c r="H30" s="282">
        <v>420</v>
      </c>
      <c r="I30" s="214">
        <v>122</v>
      </c>
      <c r="J30" s="223">
        <v>1391</v>
      </c>
      <c r="K30" s="217">
        <v>2016</v>
      </c>
    </row>
    <row r="31" spans="1:11" ht="12" customHeight="1" x14ac:dyDescent="0.25">
      <c r="A31" s="216" t="s">
        <v>115</v>
      </c>
      <c r="B31" s="222">
        <v>916</v>
      </c>
      <c r="C31" s="214">
        <v>924</v>
      </c>
      <c r="D31" s="227">
        <v>692</v>
      </c>
      <c r="E31" s="227">
        <v>217</v>
      </c>
      <c r="F31" s="281">
        <v>264</v>
      </c>
      <c r="G31" s="223">
        <v>569</v>
      </c>
      <c r="H31" s="282">
        <v>271</v>
      </c>
      <c r="I31" s="214">
        <v>155</v>
      </c>
      <c r="J31" s="223">
        <v>1698</v>
      </c>
      <c r="K31" s="217">
        <v>2016</v>
      </c>
    </row>
    <row r="32" spans="1:11" ht="12" customHeight="1" x14ac:dyDescent="0.25">
      <c r="A32" s="216" t="s">
        <v>116</v>
      </c>
      <c r="B32" s="222">
        <v>689</v>
      </c>
      <c r="C32" s="214">
        <v>740</v>
      </c>
      <c r="D32" s="227">
        <v>805</v>
      </c>
      <c r="E32" s="227">
        <v>205</v>
      </c>
      <c r="F32" s="281">
        <v>183</v>
      </c>
      <c r="G32" s="223">
        <v>294</v>
      </c>
      <c r="H32" s="282">
        <v>162</v>
      </c>
      <c r="I32" s="214">
        <v>83</v>
      </c>
      <c r="J32" s="223">
        <v>1521</v>
      </c>
      <c r="K32" s="217">
        <v>2016</v>
      </c>
    </row>
    <row r="33" spans="1:11" ht="12" customHeight="1" x14ac:dyDescent="0.25">
      <c r="A33" s="216" t="s">
        <v>117</v>
      </c>
      <c r="B33" s="222">
        <v>1043</v>
      </c>
      <c r="C33" s="214">
        <v>901</v>
      </c>
      <c r="D33" s="227">
        <v>1486</v>
      </c>
      <c r="E33" s="227">
        <v>167</v>
      </c>
      <c r="F33" s="281">
        <v>388</v>
      </c>
      <c r="G33" s="223">
        <v>501</v>
      </c>
      <c r="H33" s="282">
        <v>270</v>
      </c>
      <c r="I33" s="214">
        <v>437</v>
      </c>
      <c r="J33" s="223">
        <v>974</v>
      </c>
      <c r="K33" s="217">
        <v>2016</v>
      </c>
    </row>
    <row r="34" spans="1:11" ht="12" customHeight="1" x14ac:dyDescent="0.25">
      <c r="A34" s="216" t="s">
        <v>118</v>
      </c>
      <c r="B34" s="222">
        <v>860</v>
      </c>
      <c r="C34" s="214">
        <v>461</v>
      </c>
      <c r="D34" s="227">
        <v>2274</v>
      </c>
      <c r="E34" s="227">
        <v>220</v>
      </c>
      <c r="F34" s="281">
        <v>119</v>
      </c>
      <c r="G34" s="223">
        <v>147</v>
      </c>
      <c r="H34" s="282">
        <v>81</v>
      </c>
      <c r="I34" s="214">
        <v>89</v>
      </c>
      <c r="J34" s="223">
        <v>1016</v>
      </c>
      <c r="K34" s="217">
        <v>2016</v>
      </c>
    </row>
    <row r="35" spans="1:11" ht="12" customHeight="1" x14ac:dyDescent="0.25">
      <c r="A35" s="216" t="s">
        <v>119</v>
      </c>
      <c r="B35" s="222">
        <v>936</v>
      </c>
      <c r="C35" s="214">
        <v>622</v>
      </c>
      <c r="D35" s="227">
        <v>1305</v>
      </c>
      <c r="E35" s="227">
        <v>189</v>
      </c>
      <c r="F35" s="281">
        <v>171</v>
      </c>
      <c r="G35" s="223">
        <v>269</v>
      </c>
      <c r="H35" s="282">
        <v>359</v>
      </c>
      <c r="I35" s="214">
        <v>112</v>
      </c>
      <c r="J35" s="223">
        <v>1345</v>
      </c>
      <c r="K35" s="217">
        <v>2016</v>
      </c>
    </row>
    <row r="36" spans="1:11" ht="12" customHeight="1" x14ac:dyDescent="0.25">
      <c r="A36" s="216" t="s">
        <v>120</v>
      </c>
      <c r="B36" s="222">
        <v>709</v>
      </c>
      <c r="C36" s="214">
        <v>729</v>
      </c>
      <c r="D36" s="227">
        <v>1230</v>
      </c>
      <c r="E36" s="227">
        <v>192</v>
      </c>
      <c r="F36" s="281">
        <v>246</v>
      </c>
      <c r="G36" s="223">
        <v>325</v>
      </c>
      <c r="H36" s="282">
        <v>147</v>
      </c>
      <c r="I36" s="214">
        <v>239</v>
      </c>
      <c r="J36" s="223">
        <v>1655</v>
      </c>
      <c r="K36" s="217">
        <v>2016</v>
      </c>
    </row>
    <row r="37" spans="1:11" ht="12" customHeight="1" x14ac:dyDescent="0.25">
      <c r="A37" s="216" t="s">
        <v>121</v>
      </c>
      <c r="B37" s="222">
        <v>772</v>
      </c>
      <c r="C37" s="214">
        <v>794</v>
      </c>
      <c r="D37" s="227">
        <v>591</v>
      </c>
      <c r="E37" s="227">
        <v>184</v>
      </c>
      <c r="F37" s="281">
        <v>282</v>
      </c>
      <c r="G37" s="223">
        <v>499</v>
      </c>
      <c r="H37" s="282">
        <v>317</v>
      </c>
      <c r="I37" s="214">
        <v>175</v>
      </c>
      <c r="J37" s="223">
        <v>2058</v>
      </c>
      <c r="K37" s="217">
        <v>2016</v>
      </c>
    </row>
    <row r="38" spans="1:11" ht="12" customHeight="1" x14ac:dyDescent="0.25">
      <c r="A38" s="216" t="s">
        <v>122</v>
      </c>
      <c r="B38" s="222">
        <v>856</v>
      </c>
      <c r="C38" s="278">
        <v>1173</v>
      </c>
      <c r="D38" s="227">
        <v>612</v>
      </c>
      <c r="E38" s="227">
        <v>276</v>
      </c>
      <c r="F38" s="281">
        <v>565</v>
      </c>
      <c r="G38" s="223">
        <v>561</v>
      </c>
      <c r="H38" s="282">
        <v>323</v>
      </c>
      <c r="I38" s="214">
        <v>303</v>
      </c>
      <c r="J38" s="223">
        <v>1664</v>
      </c>
      <c r="K38" s="217">
        <v>2016</v>
      </c>
    </row>
    <row r="39" spans="1:11" ht="12" customHeight="1" x14ac:dyDescent="0.25">
      <c r="A39" s="216" t="s">
        <v>123</v>
      </c>
      <c r="B39" s="222">
        <v>859</v>
      </c>
      <c r="C39" s="214">
        <v>766</v>
      </c>
      <c r="D39" s="227">
        <v>866</v>
      </c>
      <c r="E39" s="227">
        <v>192</v>
      </c>
      <c r="F39" s="281">
        <v>174</v>
      </c>
      <c r="G39" s="223">
        <v>443</v>
      </c>
      <c r="H39" s="282">
        <v>202</v>
      </c>
      <c r="I39" s="214">
        <v>161</v>
      </c>
      <c r="J39" s="223">
        <v>1773</v>
      </c>
      <c r="K39" s="217">
        <v>2016</v>
      </c>
    </row>
    <row r="40" spans="1:11" x14ac:dyDescent="0.25">
      <c r="A40" s="216" t="s">
        <v>124</v>
      </c>
      <c r="B40" s="222">
        <v>798</v>
      </c>
      <c r="C40" s="214">
        <v>1077</v>
      </c>
      <c r="D40" s="227">
        <v>510</v>
      </c>
      <c r="E40" s="227">
        <v>206</v>
      </c>
      <c r="F40" s="281">
        <v>396</v>
      </c>
      <c r="G40" s="223">
        <v>510</v>
      </c>
      <c r="H40" s="282">
        <v>285</v>
      </c>
      <c r="I40" s="214">
        <v>111</v>
      </c>
      <c r="J40" s="223">
        <v>668</v>
      </c>
      <c r="K40" s="217"/>
    </row>
    <row r="41" spans="1:11" x14ac:dyDescent="0.25">
      <c r="A41" s="277" t="s">
        <v>125</v>
      </c>
      <c r="B41" s="290">
        <v>1150</v>
      </c>
      <c r="C41" s="214">
        <v>604</v>
      </c>
      <c r="D41" s="282">
        <v>934</v>
      </c>
      <c r="E41" s="282">
        <v>153</v>
      </c>
      <c r="F41" s="281">
        <v>281</v>
      </c>
      <c r="G41" s="278">
        <v>181</v>
      </c>
      <c r="H41" s="282">
        <v>160</v>
      </c>
      <c r="I41" s="278">
        <v>43</v>
      </c>
      <c r="J41" s="283">
        <v>213</v>
      </c>
      <c r="K41" s="217"/>
    </row>
    <row r="42" spans="1:11" x14ac:dyDescent="0.25">
      <c r="A42" s="216" t="s">
        <v>126</v>
      </c>
      <c r="B42" s="222">
        <v>874</v>
      </c>
      <c r="C42" s="214">
        <v>732</v>
      </c>
      <c r="D42" s="227">
        <v>827</v>
      </c>
      <c r="E42" s="227">
        <v>183</v>
      </c>
      <c r="F42" s="281">
        <v>248</v>
      </c>
      <c r="G42" s="223">
        <v>286</v>
      </c>
      <c r="H42" s="282">
        <v>170</v>
      </c>
      <c r="I42" s="214">
        <v>86</v>
      </c>
      <c r="J42" s="223">
        <v>823</v>
      </c>
      <c r="K42" s="217">
        <v>2016</v>
      </c>
    </row>
    <row r="43" spans="1:11" x14ac:dyDescent="0.25">
      <c r="A43" s="216" t="s">
        <v>127</v>
      </c>
      <c r="B43" s="222">
        <v>903</v>
      </c>
      <c r="C43" s="214">
        <v>835</v>
      </c>
      <c r="D43" s="227">
        <v>657</v>
      </c>
      <c r="E43" s="227">
        <v>230</v>
      </c>
      <c r="F43" s="281">
        <v>397</v>
      </c>
      <c r="G43" s="223">
        <v>329</v>
      </c>
      <c r="H43" s="282">
        <v>162</v>
      </c>
      <c r="I43" s="214">
        <v>126</v>
      </c>
      <c r="J43" s="223">
        <v>1017</v>
      </c>
      <c r="K43" s="217">
        <v>2016</v>
      </c>
    </row>
    <row r="44" spans="1:11" x14ac:dyDescent="0.25">
      <c r="A44" s="218" t="s">
        <v>128</v>
      </c>
      <c r="B44" s="222">
        <v>886</v>
      </c>
      <c r="C44" s="214">
        <v>626</v>
      </c>
      <c r="D44" s="227">
        <v>955</v>
      </c>
      <c r="E44" s="227">
        <v>117</v>
      </c>
      <c r="F44" s="281">
        <v>285</v>
      </c>
      <c r="G44" s="223">
        <v>308</v>
      </c>
      <c r="H44" s="282">
        <v>147</v>
      </c>
      <c r="I44" s="214">
        <v>89</v>
      </c>
      <c r="J44" s="223">
        <v>1335</v>
      </c>
      <c r="K44" s="217">
        <v>2016</v>
      </c>
    </row>
    <row r="45" spans="1:11" x14ac:dyDescent="0.25">
      <c r="A45" s="218" t="s">
        <v>129</v>
      </c>
      <c r="B45" s="222">
        <v>876</v>
      </c>
      <c r="C45" s="214">
        <v>911</v>
      </c>
      <c r="D45" s="227">
        <v>475</v>
      </c>
      <c r="E45" s="227">
        <v>207</v>
      </c>
      <c r="F45" s="281">
        <v>427</v>
      </c>
      <c r="G45" s="223">
        <v>323</v>
      </c>
      <c r="H45" s="282">
        <v>287</v>
      </c>
      <c r="I45" s="214">
        <v>103</v>
      </c>
      <c r="J45" s="223">
        <v>1227</v>
      </c>
      <c r="K45" s="217">
        <v>2016</v>
      </c>
    </row>
    <row r="46" spans="1:11" x14ac:dyDescent="0.25">
      <c r="A46" s="218" t="s">
        <v>130</v>
      </c>
      <c r="B46" s="222">
        <v>854</v>
      </c>
      <c r="C46" s="214">
        <v>470</v>
      </c>
      <c r="D46" s="227">
        <v>1676</v>
      </c>
      <c r="E46" s="227">
        <v>148</v>
      </c>
      <c r="F46" s="281">
        <v>203</v>
      </c>
      <c r="G46" s="223">
        <v>153</v>
      </c>
      <c r="H46" s="282">
        <v>147</v>
      </c>
      <c r="I46" s="214">
        <v>41</v>
      </c>
      <c r="J46" s="223">
        <v>1186</v>
      </c>
      <c r="K46" s="217">
        <v>2016</v>
      </c>
    </row>
    <row r="47" spans="1:11" x14ac:dyDescent="0.25">
      <c r="A47" s="218" t="s">
        <v>131</v>
      </c>
      <c r="B47" s="222">
        <v>1387</v>
      </c>
      <c r="C47" s="214">
        <v>1225</v>
      </c>
      <c r="D47" s="227">
        <v>607</v>
      </c>
      <c r="E47" s="227">
        <v>237</v>
      </c>
      <c r="F47" s="281">
        <v>652</v>
      </c>
      <c r="G47" s="223">
        <v>505</v>
      </c>
      <c r="H47" s="282">
        <v>324</v>
      </c>
      <c r="I47" s="214">
        <v>229</v>
      </c>
      <c r="J47" s="223">
        <v>432</v>
      </c>
      <c r="K47" s="217">
        <v>2016</v>
      </c>
    </row>
    <row r="48" spans="1:11" x14ac:dyDescent="0.25">
      <c r="A48" s="218" t="s">
        <v>132</v>
      </c>
      <c r="B48" s="222">
        <v>1372</v>
      </c>
      <c r="C48" s="214">
        <v>998</v>
      </c>
      <c r="D48" s="227">
        <v>1312</v>
      </c>
      <c r="E48" s="227">
        <v>179</v>
      </c>
      <c r="F48" s="281">
        <v>404</v>
      </c>
      <c r="G48" s="223">
        <v>363</v>
      </c>
      <c r="H48" s="282">
        <v>269</v>
      </c>
      <c r="I48" s="214">
        <v>145</v>
      </c>
      <c r="J48" s="223">
        <v>2114</v>
      </c>
      <c r="K48" s="217">
        <v>2016</v>
      </c>
    </row>
    <row r="49" spans="1:11" x14ac:dyDescent="0.25">
      <c r="A49" s="218" t="s">
        <v>133</v>
      </c>
      <c r="B49" s="222">
        <v>2048</v>
      </c>
      <c r="C49" s="214">
        <v>1639</v>
      </c>
      <c r="D49" s="227">
        <v>1277</v>
      </c>
      <c r="E49" s="227">
        <v>345</v>
      </c>
      <c r="F49" s="281">
        <v>454</v>
      </c>
      <c r="G49" s="223">
        <v>530</v>
      </c>
      <c r="H49" s="282">
        <v>314</v>
      </c>
      <c r="I49" s="214">
        <v>261</v>
      </c>
      <c r="J49" s="223">
        <v>1153</v>
      </c>
      <c r="K49" s="217">
        <v>2016</v>
      </c>
    </row>
    <row r="50" spans="1:11" x14ac:dyDescent="0.25">
      <c r="A50" s="218" t="s">
        <v>134</v>
      </c>
      <c r="B50" s="222">
        <v>1125</v>
      </c>
      <c r="C50" s="214">
        <v>989</v>
      </c>
      <c r="D50" s="227">
        <v>1057</v>
      </c>
      <c r="E50" s="227">
        <v>215</v>
      </c>
      <c r="F50" s="281">
        <v>187</v>
      </c>
      <c r="G50" s="223">
        <v>257</v>
      </c>
      <c r="H50" s="282">
        <v>207</v>
      </c>
      <c r="I50" s="214">
        <v>68</v>
      </c>
      <c r="J50" s="223">
        <v>1549</v>
      </c>
      <c r="K50" s="217">
        <v>2016</v>
      </c>
    </row>
    <row r="51" spans="1:11" x14ac:dyDescent="0.25">
      <c r="A51" s="218" t="s">
        <v>135</v>
      </c>
      <c r="B51" s="222">
        <v>1167</v>
      </c>
      <c r="C51" s="278">
        <v>1371</v>
      </c>
      <c r="D51" s="227">
        <v>852</v>
      </c>
      <c r="E51" s="227">
        <v>308</v>
      </c>
      <c r="F51" s="281">
        <v>724</v>
      </c>
      <c r="G51" s="223">
        <v>482</v>
      </c>
      <c r="H51" s="282">
        <v>531</v>
      </c>
      <c r="I51" s="214">
        <v>174</v>
      </c>
      <c r="J51" s="223">
        <v>4242</v>
      </c>
      <c r="K51" s="217">
        <v>2016</v>
      </c>
    </row>
    <row r="52" spans="1:11" x14ac:dyDescent="0.25">
      <c r="A52" s="218" t="s">
        <v>136</v>
      </c>
      <c r="B52" s="222">
        <v>1359</v>
      </c>
      <c r="C52" s="214">
        <v>1338</v>
      </c>
      <c r="D52" s="227">
        <v>867</v>
      </c>
      <c r="E52" s="227">
        <v>376</v>
      </c>
      <c r="F52" s="281">
        <v>592</v>
      </c>
      <c r="G52" s="223">
        <v>570</v>
      </c>
      <c r="H52" s="282">
        <v>448</v>
      </c>
      <c r="I52" s="214">
        <v>191</v>
      </c>
      <c r="J52" s="223">
        <v>2048</v>
      </c>
      <c r="K52" s="217">
        <v>2016</v>
      </c>
    </row>
    <row r="53" spans="1:11" x14ac:dyDescent="0.25">
      <c r="A53" s="218" t="s">
        <v>137</v>
      </c>
      <c r="B53" s="222">
        <v>1272</v>
      </c>
      <c r="C53" s="214">
        <v>1220</v>
      </c>
      <c r="D53" s="227">
        <v>1098</v>
      </c>
      <c r="E53" s="227">
        <v>288</v>
      </c>
      <c r="F53" s="281">
        <v>478</v>
      </c>
      <c r="G53" s="223">
        <v>594</v>
      </c>
      <c r="H53" s="282">
        <v>292</v>
      </c>
      <c r="I53" s="214">
        <v>143</v>
      </c>
      <c r="J53" s="223">
        <v>1156</v>
      </c>
      <c r="K53" s="217"/>
    </row>
    <row r="54" spans="1:11" x14ac:dyDescent="0.25">
      <c r="A54" s="291" t="s">
        <v>138</v>
      </c>
      <c r="B54" s="290">
        <v>1169</v>
      </c>
      <c r="C54" s="214">
        <v>1035</v>
      </c>
      <c r="D54" s="282">
        <v>850</v>
      </c>
      <c r="E54" s="282">
        <v>258</v>
      </c>
      <c r="F54" s="281">
        <v>444</v>
      </c>
      <c r="G54" s="278">
        <v>390</v>
      </c>
      <c r="H54" s="282">
        <v>302</v>
      </c>
      <c r="I54" s="278">
        <v>57</v>
      </c>
      <c r="J54" s="283">
        <v>438</v>
      </c>
      <c r="K54" s="217"/>
    </row>
    <row r="55" spans="1:11" x14ac:dyDescent="0.25">
      <c r="A55" s="216" t="s">
        <v>139</v>
      </c>
      <c r="B55" s="222">
        <v>992</v>
      </c>
      <c r="C55" s="214">
        <v>754</v>
      </c>
      <c r="D55" s="227">
        <v>956</v>
      </c>
      <c r="E55" s="227">
        <v>262</v>
      </c>
      <c r="F55" s="281">
        <v>276</v>
      </c>
      <c r="G55" s="223">
        <v>265</v>
      </c>
      <c r="H55" s="282">
        <v>333</v>
      </c>
      <c r="I55" s="214">
        <v>135</v>
      </c>
      <c r="J55" s="223">
        <v>1007</v>
      </c>
      <c r="K55" s="217">
        <v>2016</v>
      </c>
    </row>
    <row r="56" spans="1:11" x14ac:dyDescent="0.25">
      <c r="A56" s="216" t="s">
        <v>140</v>
      </c>
      <c r="B56" s="222">
        <v>946</v>
      </c>
      <c r="C56" s="214">
        <v>1104</v>
      </c>
      <c r="D56" s="227">
        <v>325</v>
      </c>
      <c r="E56" s="227">
        <v>341</v>
      </c>
      <c r="F56" s="281">
        <v>350</v>
      </c>
      <c r="G56" s="223">
        <v>561</v>
      </c>
      <c r="H56" s="282">
        <v>343</v>
      </c>
      <c r="I56" s="214">
        <v>147</v>
      </c>
      <c r="J56" s="223">
        <v>1297</v>
      </c>
      <c r="K56" s="217"/>
    </row>
    <row r="57" spans="1:11" x14ac:dyDescent="0.25">
      <c r="A57" s="216" t="s">
        <v>141</v>
      </c>
      <c r="B57" s="222">
        <v>573</v>
      </c>
      <c r="C57" s="214">
        <v>524</v>
      </c>
      <c r="D57" s="227">
        <v>711</v>
      </c>
      <c r="E57" s="227">
        <v>167</v>
      </c>
      <c r="F57" s="281">
        <v>50</v>
      </c>
      <c r="G57" s="223">
        <v>97</v>
      </c>
      <c r="H57" s="282">
        <v>194</v>
      </c>
      <c r="I57" s="214">
        <v>70</v>
      </c>
      <c r="J57" s="223">
        <v>775</v>
      </c>
      <c r="K57" s="217"/>
    </row>
    <row r="58" spans="1:11" x14ac:dyDescent="0.25">
      <c r="A58" s="216" t="s">
        <v>142</v>
      </c>
      <c r="B58" s="222">
        <v>835</v>
      </c>
      <c r="C58" s="214">
        <v>854</v>
      </c>
      <c r="D58" s="227">
        <v>1231</v>
      </c>
      <c r="E58" s="227">
        <v>209</v>
      </c>
      <c r="F58" s="281">
        <v>349</v>
      </c>
      <c r="G58" s="223">
        <v>421</v>
      </c>
      <c r="H58" s="282">
        <v>251</v>
      </c>
      <c r="I58" s="214">
        <v>156</v>
      </c>
      <c r="J58" s="223">
        <v>1170</v>
      </c>
      <c r="K58" s="217"/>
    </row>
    <row r="59" spans="1:11" x14ac:dyDescent="0.25">
      <c r="A59" s="216" t="s">
        <v>143</v>
      </c>
      <c r="B59" s="222">
        <v>863</v>
      </c>
      <c r="C59" s="214">
        <v>1002</v>
      </c>
      <c r="D59" s="227">
        <v>267</v>
      </c>
      <c r="E59" s="227">
        <v>202</v>
      </c>
      <c r="F59" s="281">
        <v>509</v>
      </c>
      <c r="G59" s="223">
        <v>446</v>
      </c>
      <c r="H59" s="282">
        <v>264</v>
      </c>
      <c r="I59" s="214">
        <v>201</v>
      </c>
      <c r="J59" s="223">
        <v>1102</v>
      </c>
      <c r="K59" s="217"/>
    </row>
    <row r="60" spans="1:11" x14ac:dyDescent="0.25">
      <c r="A60" s="216" t="s">
        <v>144</v>
      </c>
      <c r="B60" s="222">
        <v>953</v>
      </c>
      <c r="C60" s="214">
        <v>957</v>
      </c>
      <c r="D60" s="227">
        <v>200</v>
      </c>
      <c r="E60" s="227">
        <v>179</v>
      </c>
      <c r="F60" s="281">
        <v>502</v>
      </c>
      <c r="G60" s="223">
        <v>299</v>
      </c>
      <c r="H60" s="282">
        <v>259</v>
      </c>
      <c r="I60" s="214">
        <v>143</v>
      </c>
      <c r="J60" s="223">
        <v>792</v>
      </c>
      <c r="K60" s="217"/>
    </row>
    <row r="61" spans="1:11" x14ac:dyDescent="0.25">
      <c r="A61" s="216" t="s">
        <v>145</v>
      </c>
      <c r="B61" s="222">
        <v>868</v>
      </c>
      <c r="C61" s="214">
        <v>1019</v>
      </c>
      <c r="D61" s="227">
        <v>285</v>
      </c>
      <c r="E61" s="227">
        <v>203</v>
      </c>
      <c r="F61" s="281">
        <v>534</v>
      </c>
      <c r="G61" s="223">
        <v>397</v>
      </c>
      <c r="H61" s="282">
        <v>227</v>
      </c>
      <c r="I61" s="214">
        <v>256</v>
      </c>
      <c r="J61" s="223">
        <v>887</v>
      </c>
      <c r="K61" s="217"/>
    </row>
    <row r="62" spans="1:11" x14ac:dyDescent="0.25">
      <c r="A62" s="216" t="s">
        <v>146</v>
      </c>
      <c r="B62" s="222">
        <v>1025</v>
      </c>
      <c r="C62" s="214">
        <v>1163</v>
      </c>
      <c r="D62" s="227">
        <v>370</v>
      </c>
      <c r="E62" s="227">
        <v>277</v>
      </c>
      <c r="F62" s="281">
        <v>544</v>
      </c>
      <c r="G62" s="223">
        <v>382</v>
      </c>
      <c r="H62" s="282">
        <v>207</v>
      </c>
      <c r="I62" s="214">
        <v>103</v>
      </c>
      <c r="J62" s="223">
        <v>582</v>
      </c>
      <c r="K62" s="217"/>
    </row>
    <row r="63" spans="1:11" x14ac:dyDescent="0.25">
      <c r="A63" s="216" t="s">
        <v>147</v>
      </c>
      <c r="B63" s="222">
        <v>1010</v>
      </c>
      <c r="C63" s="214">
        <v>1097</v>
      </c>
      <c r="D63" s="227">
        <v>334</v>
      </c>
      <c r="E63" s="227">
        <v>264</v>
      </c>
      <c r="F63" s="281">
        <v>575</v>
      </c>
      <c r="G63" s="223">
        <v>417</v>
      </c>
      <c r="H63" s="282">
        <v>240</v>
      </c>
      <c r="I63" s="214">
        <v>162</v>
      </c>
      <c r="J63" s="223">
        <v>1086</v>
      </c>
      <c r="K63" s="217"/>
    </row>
    <row r="64" spans="1:11" x14ac:dyDescent="0.25">
      <c r="A64" s="216" t="s">
        <v>148</v>
      </c>
      <c r="B64" s="222">
        <v>878</v>
      </c>
      <c r="C64" s="214">
        <v>1043</v>
      </c>
      <c r="D64" s="227">
        <v>339</v>
      </c>
      <c r="E64" s="227">
        <v>253</v>
      </c>
      <c r="F64" s="281">
        <v>533</v>
      </c>
      <c r="G64" s="223">
        <v>416</v>
      </c>
      <c r="H64" s="282">
        <v>278</v>
      </c>
      <c r="I64" s="214">
        <v>160</v>
      </c>
      <c r="J64" s="223">
        <v>876</v>
      </c>
      <c r="K64" s="217"/>
    </row>
    <row r="65" spans="1:11" x14ac:dyDescent="0.25">
      <c r="A65" s="216" t="s">
        <v>149</v>
      </c>
      <c r="B65" s="222">
        <v>818</v>
      </c>
      <c r="C65" s="214">
        <v>798</v>
      </c>
      <c r="D65" s="227">
        <v>1293</v>
      </c>
      <c r="E65" s="227">
        <v>211</v>
      </c>
      <c r="F65" s="281">
        <v>425</v>
      </c>
      <c r="G65" s="223">
        <v>252</v>
      </c>
      <c r="H65" s="282">
        <v>139</v>
      </c>
      <c r="I65" s="214">
        <v>102</v>
      </c>
      <c r="J65" s="223">
        <v>919</v>
      </c>
      <c r="K65" s="217"/>
    </row>
    <row r="66" spans="1:11" x14ac:dyDescent="0.25">
      <c r="A66" s="216" t="s">
        <v>150</v>
      </c>
      <c r="B66" s="222">
        <v>915</v>
      </c>
      <c r="C66" s="214">
        <v>1050</v>
      </c>
      <c r="D66" s="227">
        <v>303</v>
      </c>
      <c r="E66" s="227">
        <v>257</v>
      </c>
      <c r="F66" s="281">
        <v>521</v>
      </c>
      <c r="G66" s="223">
        <v>362</v>
      </c>
      <c r="H66" s="282">
        <v>249</v>
      </c>
      <c r="I66" s="214">
        <v>142</v>
      </c>
      <c r="J66" s="223">
        <v>502</v>
      </c>
      <c r="K66" s="217"/>
    </row>
    <row r="67" spans="1:11" x14ac:dyDescent="0.25">
      <c r="A67" s="216" t="s">
        <v>151</v>
      </c>
      <c r="B67" s="222">
        <v>796</v>
      </c>
      <c r="C67" s="214">
        <v>609</v>
      </c>
      <c r="D67" s="227">
        <v>959</v>
      </c>
      <c r="E67" s="227">
        <v>136</v>
      </c>
      <c r="F67" s="281">
        <v>316</v>
      </c>
      <c r="G67" s="223">
        <v>253</v>
      </c>
      <c r="H67" s="282">
        <v>120</v>
      </c>
      <c r="I67" s="214">
        <v>86</v>
      </c>
      <c r="J67" s="223">
        <v>492</v>
      </c>
      <c r="K67" s="217"/>
    </row>
    <row r="68" spans="1:11" x14ac:dyDescent="0.25">
      <c r="A68" s="216" t="s">
        <v>152</v>
      </c>
      <c r="B68" s="222">
        <v>948</v>
      </c>
      <c r="C68" s="278">
        <v>1023</v>
      </c>
      <c r="D68" s="227">
        <v>957</v>
      </c>
      <c r="E68" s="227">
        <v>155</v>
      </c>
      <c r="F68" s="281">
        <v>530</v>
      </c>
      <c r="G68" s="223">
        <v>428</v>
      </c>
      <c r="H68" s="282">
        <v>276</v>
      </c>
      <c r="I68" s="214">
        <v>324</v>
      </c>
      <c r="J68" s="223">
        <v>643</v>
      </c>
      <c r="K68" s="217"/>
    </row>
    <row r="69" spans="1:11" x14ac:dyDescent="0.25">
      <c r="A69" s="216" t="s">
        <v>153</v>
      </c>
      <c r="B69" s="222">
        <v>837</v>
      </c>
      <c r="C69" s="214">
        <v>964</v>
      </c>
      <c r="D69" s="227">
        <v>440</v>
      </c>
      <c r="E69" s="227">
        <v>178</v>
      </c>
      <c r="F69" s="281">
        <v>418</v>
      </c>
      <c r="G69" s="223">
        <v>446</v>
      </c>
      <c r="H69" s="282">
        <v>171</v>
      </c>
      <c r="I69" s="214">
        <v>162</v>
      </c>
      <c r="J69" s="223">
        <v>767</v>
      </c>
      <c r="K69" s="217"/>
    </row>
    <row r="70" spans="1:11" x14ac:dyDescent="0.25">
      <c r="A70" s="216" t="s">
        <v>154</v>
      </c>
      <c r="B70" s="222">
        <v>857</v>
      </c>
      <c r="C70" s="214">
        <v>880</v>
      </c>
      <c r="D70" s="227">
        <v>321</v>
      </c>
      <c r="E70" s="227">
        <v>171</v>
      </c>
      <c r="F70" s="281">
        <v>382</v>
      </c>
      <c r="G70" s="223">
        <v>392</v>
      </c>
      <c r="H70" s="282">
        <v>229</v>
      </c>
      <c r="I70" s="214">
        <v>95</v>
      </c>
      <c r="J70" s="223">
        <v>534</v>
      </c>
      <c r="K70" s="217"/>
    </row>
    <row r="71" spans="1:11" x14ac:dyDescent="0.25">
      <c r="A71" s="277" t="s">
        <v>155</v>
      </c>
      <c r="B71" s="290">
        <v>930</v>
      </c>
      <c r="C71" s="214">
        <v>865</v>
      </c>
      <c r="D71" s="282">
        <v>586</v>
      </c>
      <c r="E71" s="282">
        <v>192</v>
      </c>
      <c r="F71" s="281">
        <v>352</v>
      </c>
      <c r="G71" s="278">
        <v>350</v>
      </c>
      <c r="H71" s="282">
        <v>243</v>
      </c>
      <c r="I71" s="278">
        <v>41</v>
      </c>
      <c r="J71" s="283">
        <v>330</v>
      </c>
      <c r="K71" s="217"/>
    </row>
    <row r="72" spans="1:11" x14ac:dyDescent="0.25">
      <c r="A72" s="216" t="s">
        <v>156</v>
      </c>
      <c r="B72" s="222">
        <v>1100</v>
      </c>
      <c r="C72" s="214">
        <v>1180</v>
      </c>
      <c r="D72" s="227">
        <v>663</v>
      </c>
      <c r="E72" s="227">
        <v>249</v>
      </c>
      <c r="F72" s="281">
        <v>503</v>
      </c>
      <c r="G72" s="223">
        <v>578</v>
      </c>
      <c r="H72" s="282">
        <v>321</v>
      </c>
      <c r="I72" s="214">
        <v>205</v>
      </c>
      <c r="J72" s="223">
        <v>1427</v>
      </c>
      <c r="K72" s="217">
        <v>2016</v>
      </c>
    </row>
    <row r="73" spans="1:11" x14ac:dyDescent="0.25">
      <c r="A73" s="216" t="s">
        <v>157</v>
      </c>
      <c r="B73" s="222">
        <v>1162</v>
      </c>
      <c r="C73" s="214">
        <v>1234</v>
      </c>
      <c r="D73" s="227">
        <v>524</v>
      </c>
      <c r="E73" s="227">
        <v>246</v>
      </c>
      <c r="F73" s="281">
        <v>447</v>
      </c>
      <c r="G73" s="223">
        <v>658</v>
      </c>
      <c r="H73" s="282">
        <v>321</v>
      </c>
      <c r="I73" s="214">
        <v>233</v>
      </c>
      <c r="J73" s="223">
        <v>1510</v>
      </c>
      <c r="K73" s="217">
        <v>2016</v>
      </c>
    </row>
    <row r="74" spans="1:11" x14ac:dyDescent="0.25">
      <c r="A74" s="216" t="s">
        <v>158</v>
      </c>
      <c r="B74" s="222">
        <v>1058</v>
      </c>
      <c r="C74" s="214">
        <v>1147</v>
      </c>
      <c r="D74" s="227">
        <v>1206</v>
      </c>
      <c r="E74" s="227">
        <v>282</v>
      </c>
      <c r="F74" s="281">
        <v>417</v>
      </c>
      <c r="G74" s="223">
        <v>484</v>
      </c>
      <c r="H74" s="282">
        <v>334</v>
      </c>
      <c r="I74" s="214">
        <v>128</v>
      </c>
      <c r="J74" s="223">
        <v>861</v>
      </c>
      <c r="K74" s="217"/>
    </row>
    <row r="75" spans="1:11" x14ac:dyDescent="0.25">
      <c r="A75" s="216" t="s">
        <v>159</v>
      </c>
      <c r="B75" s="222">
        <v>1055</v>
      </c>
      <c r="C75" s="214">
        <v>974</v>
      </c>
      <c r="D75" s="227">
        <v>1326</v>
      </c>
      <c r="E75" s="227">
        <v>118</v>
      </c>
      <c r="F75" s="281">
        <v>364</v>
      </c>
      <c r="G75" s="223">
        <v>411</v>
      </c>
      <c r="H75" s="282">
        <v>216</v>
      </c>
      <c r="I75" s="214">
        <v>87</v>
      </c>
      <c r="J75" s="223">
        <v>1575</v>
      </c>
      <c r="K75" s="217"/>
    </row>
    <row r="76" spans="1:11" x14ac:dyDescent="0.25">
      <c r="A76" s="216" t="s">
        <v>160</v>
      </c>
      <c r="B76" s="222">
        <v>1041</v>
      </c>
      <c r="C76" s="214">
        <v>934</v>
      </c>
      <c r="D76" s="227">
        <v>838</v>
      </c>
      <c r="E76" s="227">
        <v>238</v>
      </c>
      <c r="F76" s="281">
        <v>225</v>
      </c>
      <c r="G76" s="223">
        <v>535</v>
      </c>
      <c r="H76" s="282">
        <v>529</v>
      </c>
      <c r="I76" s="214">
        <v>231</v>
      </c>
      <c r="J76" s="223">
        <v>1490</v>
      </c>
      <c r="K76" s="217"/>
    </row>
    <row r="77" spans="1:11" x14ac:dyDescent="0.25">
      <c r="A77" s="216" t="s">
        <v>161</v>
      </c>
      <c r="B77" s="222">
        <v>1055</v>
      </c>
      <c r="C77" s="214">
        <v>1168</v>
      </c>
      <c r="D77" s="227">
        <v>622</v>
      </c>
      <c r="E77" s="227">
        <v>241</v>
      </c>
      <c r="F77" s="281">
        <v>427</v>
      </c>
      <c r="G77" s="223">
        <v>619</v>
      </c>
      <c r="H77" s="282">
        <v>320</v>
      </c>
      <c r="I77" s="214">
        <v>169</v>
      </c>
      <c r="J77" s="223">
        <v>1605</v>
      </c>
      <c r="K77" s="217"/>
    </row>
    <row r="78" spans="1:11" x14ac:dyDescent="0.25">
      <c r="A78" s="216" t="s">
        <v>162</v>
      </c>
      <c r="B78" s="222">
        <v>1087</v>
      </c>
      <c r="C78" s="214">
        <v>1173</v>
      </c>
      <c r="D78" s="227">
        <v>618</v>
      </c>
      <c r="E78" s="227">
        <v>277</v>
      </c>
      <c r="F78" s="281">
        <v>263</v>
      </c>
      <c r="G78" s="223">
        <v>657</v>
      </c>
      <c r="H78" s="282">
        <v>347</v>
      </c>
      <c r="I78" s="214">
        <v>154</v>
      </c>
      <c r="J78" s="223">
        <v>1249</v>
      </c>
      <c r="K78" s="217"/>
    </row>
    <row r="79" spans="1:11" x14ac:dyDescent="0.25">
      <c r="A79" s="216" t="s">
        <v>163</v>
      </c>
      <c r="B79" s="222">
        <v>1036</v>
      </c>
      <c r="C79" s="214">
        <v>1128</v>
      </c>
      <c r="D79" s="227">
        <v>499</v>
      </c>
      <c r="E79" s="227">
        <v>258</v>
      </c>
      <c r="F79" s="281">
        <v>601</v>
      </c>
      <c r="G79" s="223">
        <v>380</v>
      </c>
      <c r="H79" s="282">
        <v>316</v>
      </c>
      <c r="I79" s="214">
        <v>123</v>
      </c>
      <c r="J79" s="223">
        <v>1340</v>
      </c>
      <c r="K79" s="217"/>
    </row>
    <row r="80" spans="1:11" x14ac:dyDescent="0.25">
      <c r="A80" s="216" t="s">
        <v>164</v>
      </c>
      <c r="B80" s="222">
        <v>1084</v>
      </c>
      <c r="C80" s="214">
        <v>1064</v>
      </c>
      <c r="D80" s="227">
        <v>659</v>
      </c>
      <c r="E80" s="227">
        <v>274</v>
      </c>
      <c r="F80" s="281">
        <v>311</v>
      </c>
      <c r="G80" s="223">
        <v>417</v>
      </c>
      <c r="H80" s="282">
        <v>180</v>
      </c>
      <c r="I80" s="214">
        <v>96</v>
      </c>
      <c r="J80" s="223">
        <v>1385</v>
      </c>
      <c r="K80" s="217"/>
    </row>
    <row r="81" spans="1:11" x14ac:dyDescent="0.25">
      <c r="A81" s="216" t="s">
        <v>165</v>
      </c>
      <c r="B81" s="222">
        <v>1257</v>
      </c>
      <c r="C81" s="214">
        <v>1233</v>
      </c>
      <c r="D81" s="227">
        <v>805</v>
      </c>
      <c r="E81" s="227">
        <v>292</v>
      </c>
      <c r="F81" s="281">
        <v>611</v>
      </c>
      <c r="G81" s="223">
        <v>507</v>
      </c>
      <c r="H81" s="282">
        <v>281</v>
      </c>
      <c r="I81" s="214">
        <v>199</v>
      </c>
      <c r="J81" s="223">
        <v>1051</v>
      </c>
      <c r="K81" s="217"/>
    </row>
    <row r="82" spans="1:11" x14ac:dyDescent="0.25">
      <c r="A82" s="216" t="s">
        <v>166</v>
      </c>
      <c r="B82" s="222">
        <v>1155</v>
      </c>
      <c r="C82" s="214">
        <v>979</v>
      </c>
      <c r="D82" s="227">
        <v>1095</v>
      </c>
      <c r="E82" s="227">
        <v>153</v>
      </c>
      <c r="F82" s="281">
        <v>538</v>
      </c>
      <c r="G82" s="223">
        <v>384</v>
      </c>
      <c r="H82" s="282">
        <v>172</v>
      </c>
      <c r="I82" s="214">
        <v>244</v>
      </c>
      <c r="J82" s="223">
        <v>958</v>
      </c>
      <c r="K82" s="217"/>
    </row>
    <row r="83" spans="1:11" x14ac:dyDescent="0.25">
      <c r="A83" s="216" t="s">
        <v>167</v>
      </c>
      <c r="B83" s="222">
        <v>1127</v>
      </c>
      <c r="C83" s="214">
        <v>1103</v>
      </c>
      <c r="D83" s="227">
        <v>697</v>
      </c>
      <c r="E83" s="227">
        <v>324</v>
      </c>
      <c r="F83" s="281">
        <v>190</v>
      </c>
      <c r="G83" s="223">
        <v>361</v>
      </c>
      <c r="H83" s="282">
        <v>294</v>
      </c>
      <c r="I83" s="214">
        <v>174</v>
      </c>
      <c r="J83" s="223">
        <v>1000</v>
      </c>
      <c r="K83" s="217"/>
    </row>
    <row r="84" spans="1:11" x14ac:dyDescent="0.25">
      <c r="A84" s="216" t="s">
        <v>168</v>
      </c>
      <c r="B84" s="222">
        <v>892</v>
      </c>
      <c r="C84" s="214">
        <v>830</v>
      </c>
      <c r="D84" s="227">
        <v>531</v>
      </c>
      <c r="E84" s="227">
        <v>258</v>
      </c>
      <c r="F84" s="281">
        <v>282</v>
      </c>
      <c r="G84" s="223">
        <v>373</v>
      </c>
      <c r="H84" s="282">
        <v>283</v>
      </c>
      <c r="I84" s="214">
        <v>107</v>
      </c>
      <c r="J84" s="223">
        <v>1125</v>
      </c>
      <c r="K84" s="217"/>
    </row>
    <row r="85" spans="1:11" x14ac:dyDescent="0.25">
      <c r="A85" s="216" t="s">
        <v>169</v>
      </c>
      <c r="B85" s="222">
        <v>919</v>
      </c>
      <c r="C85" s="214">
        <v>1138</v>
      </c>
      <c r="D85" s="227">
        <v>432</v>
      </c>
      <c r="E85" s="227">
        <v>260</v>
      </c>
      <c r="F85" s="281">
        <v>403</v>
      </c>
      <c r="G85" s="223">
        <v>532</v>
      </c>
      <c r="H85" s="282">
        <v>252</v>
      </c>
      <c r="I85" s="214">
        <v>72</v>
      </c>
      <c r="J85" s="223">
        <v>1234</v>
      </c>
      <c r="K85" s="217"/>
    </row>
    <row r="86" spans="1:11" x14ac:dyDescent="0.25">
      <c r="A86" s="216" t="s">
        <v>170</v>
      </c>
      <c r="B86" s="222">
        <v>980</v>
      </c>
      <c r="C86" s="214">
        <v>806</v>
      </c>
      <c r="D86" s="227">
        <v>791</v>
      </c>
      <c r="E86" s="227">
        <v>213</v>
      </c>
      <c r="F86" s="281">
        <v>324</v>
      </c>
      <c r="G86" s="223">
        <v>343</v>
      </c>
      <c r="H86" s="282">
        <v>181</v>
      </c>
      <c r="I86" s="214">
        <v>78</v>
      </c>
      <c r="J86" s="223">
        <v>1128</v>
      </c>
      <c r="K86" s="217"/>
    </row>
    <row r="87" spans="1:11" x14ac:dyDescent="0.25">
      <c r="A87" s="216" t="s">
        <v>171</v>
      </c>
      <c r="B87" s="222">
        <v>1348</v>
      </c>
      <c r="C87" s="214">
        <v>930</v>
      </c>
      <c r="D87" s="227">
        <v>1804</v>
      </c>
      <c r="E87" s="227">
        <v>320</v>
      </c>
      <c r="F87" s="281">
        <v>402</v>
      </c>
      <c r="G87" s="223">
        <v>317</v>
      </c>
      <c r="H87" s="282">
        <v>147</v>
      </c>
      <c r="I87" s="214">
        <v>122</v>
      </c>
      <c r="J87" s="223">
        <v>1381</v>
      </c>
      <c r="K87" s="217"/>
    </row>
    <row r="88" spans="1:11" x14ac:dyDescent="0.25">
      <c r="A88" s="216" t="s">
        <v>172</v>
      </c>
      <c r="B88" s="222">
        <v>1274</v>
      </c>
      <c r="C88" s="214">
        <v>1356</v>
      </c>
      <c r="D88" s="227">
        <v>911</v>
      </c>
      <c r="E88" s="227">
        <v>248</v>
      </c>
      <c r="F88" s="281">
        <v>627</v>
      </c>
      <c r="G88" s="223">
        <v>413</v>
      </c>
      <c r="H88" s="282">
        <v>189</v>
      </c>
      <c r="I88" s="214">
        <v>76</v>
      </c>
      <c r="J88" s="223">
        <v>1527</v>
      </c>
      <c r="K88" s="217"/>
    </row>
    <row r="89" spans="1:11" x14ac:dyDescent="0.25">
      <c r="A89" s="216" t="s">
        <v>173</v>
      </c>
      <c r="B89" s="222">
        <v>1062</v>
      </c>
      <c r="C89" s="214">
        <v>1137</v>
      </c>
      <c r="D89" s="227">
        <v>666</v>
      </c>
      <c r="E89" s="227">
        <v>277</v>
      </c>
      <c r="F89" s="281">
        <v>598</v>
      </c>
      <c r="G89" s="223">
        <v>361</v>
      </c>
      <c r="H89" s="282">
        <v>239</v>
      </c>
      <c r="I89" s="214">
        <v>125</v>
      </c>
      <c r="J89" s="223">
        <v>1030</v>
      </c>
      <c r="K89" s="217"/>
    </row>
    <row r="90" spans="1:11" x14ac:dyDescent="0.25">
      <c r="A90" s="216" t="s">
        <v>174</v>
      </c>
      <c r="B90" s="222">
        <v>1268</v>
      </c>
      <c r="C90" s="214">
        <v>1222</v>
      </c>
      <c r="D90" s="227">
        <v>1031</v>
      </c>
      <c r="E90" s="227">
        <v>263</v>
      </c>
      <c r="F90" s="281">
        <v>644</v>
      </c>
      <c r="G90" s="223">
        <v>447</v>
      </c>
      <c r="H90" s="282">
        <v>234</v>
      </c>
      <c r="I90" s="214">
        <v>143</v>
      </c>
      <c r="J90" s="223">
        <v>1180</v>
      </c>
      <c r="K90" s="217"/>
    </row>
    <row r="91" spans="1:11" x14ac:dyDescent="0.25">
      <c r="A91" s="216" t="s">
        <v>175</v>
      </c>
      <c r="B91" s="222">
        <v>1026</v>
      </c>
      <c r="C91" s="214">
        <v>1045</v>
      </c>
      <c r="D91" s="227">
        <v>1001</v>
      </c>
      <c r="E91" s="227">
        <v>215</v>
      </c>
      <c r="F91" s="281">
        <v>532</v>
      </c>
      <c r="G91" s="223">
        <v>298</v>
      </c>
      <c r="H91" s="282">
        <v>308</v>
      </c>
      <c r="I91" s="214">
        <v>170</v>
      </c>
      <c r="J91" s="223">
        <v>1214</v>
      </c>
      <c r="K91" s="217"/>
    </row>
    <row r="92" spans="1:11" x14ac:dyDescent="0.25">
      <c r="A92" s="216" t="s">
        <v>176</v>
      </c>
      <c r="B92" s="222">
        <v>1129</v>
      </c>
      <c r="C92" s="214">
        <v>946</v>
      </c>
      <c r="D92" s="227">
        <v>761</v>
      </c>
      <c r="E92" s="227">
        <v>251</v>
      </c>
      <c r="F92" s="281">
        <v>415</v>
      </c>
      <c r="G92" s="223">
        <v>330</v>
      </c>
      <c r="H92" s="282">
        <v>153</v>
      </c>
      <c r="I92" s="214">
        <v>95</v>
      </c>
      <c r="J92" s="223">
        <v>1404</v>
      </c>
      <c r="K92" s="217"/>
    </row>
    <row r="93" spans="1:11" x14ac:dyDescent="0.25">
      <c r="A93" s="216" t="s">
        <v>177</v>
      </c>
      <c r="B93" s="222">
        <v>1244</v>
      </c>
      <c r="C93" s="214">
        <v>939</v>
      </c>
      <c r="D93" s="227">
        <v>1364</v>
      </c>
      <c r="E93" s="227">
        <v>172</v>
      </c>
      <c r="F93" s="281">
        <v>388</v>
      </c>
      <c r="G93" s="223">
        <v>349</v>
      </c>
      <c r="H93" s="282">
        <v>205</v>
      </c>
      <c r="I93" s="214">
        <v>134</v>
      </c>
      <c r="J93" s="223">
        <v>1449</v>
      </c>
      <c r="K93" s="217"/>
    </row>
    <row r="94" spans="1:11" x14ac:dyDescent="0.25">
      <c r="A94" s="216" t="s">
        <v>178</v>
      </c>
      <c r="B94" s="222">
        <v>1065</v>
      </c>
      <c r="C94" s="214">
        <v>940</v>
      </c>
      <c r="D94" s="227">
        <v>780</v>
      </c>
      <c r="E94" s="227">
        <v>215</v>
      </c>
      <c r="F94" s="281">
        <v>398</v>
      </c>
      <c r="G94" s="223">
        <v>271</v>
      </c>
      <c r="H94" s="282">
        <v>207</v>
      </c>
      <c r="I94" s="214">
        <v>143</v>
      </c>
      <c r="J94" s="223">
        <v>1088</v>
      </c>
      <c r="K94" s="217"/>
    </row>
    <row r="95" spans="1:11" x14ac:dyDescent="0.25">
      <c r="A95" s="216" t="s">
        <v>179</v>
      </c>
      <c r="B95" s="222">
        <v>1143</v>
      </c>
      <c r="C95" s="214">
        <v>1116</v>
      </c>
      <c r="D95" s="227">
        <v>714</v>
      </c>
      <c r="E95" s="227">
        <v>267</v>
      </c>
      <c r="F95" s="281">
        <v>564</v>
      </c>
      <c r="G95" s="223">
        <v>449</v>
      </c>
      <c r="H95" s="282">
        <v>287</v>
      </c>
      <c r="I95" s="214">
        <v>178</v>
      </c>
      <c r="J95" s="223">
        <v>1238</v>
      </c>
      <c r="K95" s="217"/>
    </row>
    <row r="96" spans="1:11" x14ac:dyDescent="0.25">
      <c r="A96" s="216" t="s">
        <v>180</v>
      </c>
      <c r="B96" s="222">
        <v>1026</v>
      </c>
      <c r="C96" s="214">
        <v>1059</v>
      </c>
      <c r="D96" s="227">
        <v>911</v>
      </c>
      <c r="E96" s="227">
        <v>255</v>
      </c>
      <c r="F96" s="281">
        <v>561</v>
      </c>
      <c r="G96" s="223">
        <v>358</v>
      </c>
      <c r="H96" s="282">
        <v>269</v>
      </c>
      <c r="I96" s="214">
        <v>181</v>
      </c>
      <c r="J96" s="223">
        <v>1151</v>
      </c>
      <c r="K96" s="217"/>
    </row>
    <row r="97" spans="1:11" x14ac:dyDescent="0.25">
      <c r="A97" s="216" t="s">
        <v>181</v>
      </c>
      <c r="B97" s="222">
        <v>1171</v>
      </c>
      <c r="C97" s="214">
        <v>1009</v>
      </c>
      <c r="D97" s="227">
        <v>812</v>
      </c>
      <c r="E97" s="227">
        <v>254</v>
      </c>
      <c r="F97" s="281">
        <v>495</v>
      </c>
      <c r="G97" s="223">
        <v>276</v>
      </c>
      <c r="H97" s="282">
        <v>321</v>
      </c>
      <c r="I97" s="214">
        <v>71</v>
      </c>
      <c r="J97" s="223">
        <v>1386</v>
      </c>
      <c r="K97" s="217"/>
    </row>
    <row r="98" spans="1:11" x14ac:dyDescent="0.25">
      <c r="A98" s="216" t="s">
        <v>182</v>
      </c>
      <c r="B98" s="222">
        <v>1024</v>
      </c>
      <c r="C98" s="214">
        <v>1173</v>
      </c>
      <c r="D98" s="227">
        <v>630</v>
      </c>
      <c r="E98" s="227">
        <v>310</v>
      </c>
      <c r="F98" s="281">
        <v>424</v>
      </c>
      <c r="G98" s="223">
        <v>434</v>
      </c>
      <c r="H98" s="282">
        <v>351</v>
      </c>
      <c r="I98" s="214">
        <v>185</v>
      </c>
      <c r="J98" s="223">
        <v>1184</v>
      </c>
      <c r="K98" s="217"/>
    </row>
    <row r="99" spans="1:11" x14ac:dyDescent="0.25">
      <c r="A99" s="216" t="s">
        <v>183</v>
      </c>
      <c r="B99" s="222">
        <v>1068</v>
      </c>
      <c r="C99" s="214">
        <v>1189</v>
      </c>
      <c r="D99" s="227">
        <v>688</v>
      </c>
      <c r="E99" s="227">
        <v>299</v>
      </c>
      <c r="F99" s="281">
        <v>597</v>
      </c>
      <c r="G99" s="223">
        <v>433</v>
      </c>
      <c r="H99" s="282">
        <v>231</v>
      </c>
      <c r="I99" s="214">
        <v>297</v>
      </c>
      <c r="J99" s="223">
        <v>1100</v>
      </c>
      <c r="K99" s="217"/>
    </row>
    <row r="100" spans="1:11" x14ac:dyDescent="0.25">
      <c r="A100" s="216" t="s">
        <v>184</v>
      </c>
      <c r="B100" s="222">
        <v>1224</v>
      </c>
      <c r="C100" s="214">
        <v>1153</v>
      </c>
      <c r="D100" s="227">
        <v>959</v>
      </c>
      <c r="E100" s="227">
        <v>317</v>
      </c>
      <c r="F100" s="281">
        <v>512</v>
      </c>
      <c r="G100" s="223">
        <v>397</v>
      </c>
      <c r="H100" s="282">
        <v>259</v>
      </c>
      <c r="I100" s="214">
        <v>116</v>
      </c>
      <c r="J100" s="223">
        <v>1438</v>
      </c>
      <c r="K100" s="217"/>
    </row>
    <row r="101" spans="1:11" x14ac:dyDescent="0.25">
      <c r="A101" s="216" t="s">
        <v>185</v>
      </c>
      <c r="B101" s="222">
        <v>1279</v>
      </c>
      <c r="C101" s="214">
        <v>1298</v>
      </c>
      <c r="D101" s="227">
        <v>702</v>
      </c>
      <c r="E101" s="227">
        <v>336</v>
      </c>
      <c r="F101" s="281">
        <v>618</v>
      </c>
      <c r="G101" s="223">
        <v>493</v>
      </c>
      <c r="H101" s="282">
        <v>287</v>
      </c>
      <c r="I101" s="214">
        <v>150</v>
      </c>
      <c r="J101" s="223">
        <v>1427</v>
      </c>
      <c r="K101" s="217"/>
    </row>
    <row r="102" spans="1:11" x14ac:dyDescent="0.25">
      <c r="A102" s="216" t="s">
        <v>186</v>
      </c>
      <c r="B102" s="222">
        <v>1257</v>
      </c>
      <c r="C102" s="214">
        <v>1053</v>
      </c>
      <c r="D102" s="227">
        <v>976</v>
      </c>
      <c r="E102" s="227">
        <v>242</v>
      </c>
      <c r="F102" s="281">
        <v>430</v>
      </c>
      <c r="G102" s="223">
        <v>432</v>
      </c>
      <c r="H102" s="282">
        <v>261</v>
      </c>
      <c r="I102" s="214">
        <v>166</v>
      </c>
      <c r="J102" s="223">
        <v>721</v>
      </c>
      <c r="K102" s="217"/>
    </row>
    <row r="103" spans="1:11" x14ac:dyDescent="0.25">
      <c r="A103" s="216" t="s">
        <v>187</v>
      </c>
      <c r="B103" s="222">
        <v>1157</v>
      </c>
      <c r="C103" s="214">
        <v>1116</v>
      </c>
      <c r="D103" s="227">
        <v>790</v>
      </c>
      <c r="E103" s="227">
        <v>258</v>
      </c>
      <c r="F103" s="281">
        <v>473</v>
      </c>
      <c r="G103" s="223">
        <v>488</v>
      </c>
      <c r="H103" s="282">
        <v>282</v>
      </c>
      <c r="I103" s="214">
        <v>180</v>
      </c>
      <c r="J103" s="223">
        <v>1418</v>
      </c>
      <c r="K103" s="217"/>
    </row>
    <row r="104" spans="1:11" x14ac:dyDescent="0.25">
      <c r="A104" s="216" t="s">
        <v>188</v>
      </c>
      <c r="B104" s="222">
        <v>1139</v>
      </c>
      <c r="C104" s="214">
        <v>1047</v>
      </c>
      <c r="D104" s="227">
        <v>1130</v>
      </c>
      <c r="E104" s="227">
        <v>185</v>
      </c>
      <c r="F104" s="281">
        <v>458</v>
      </c>
      <c r="G104" s="223">
        <v>443</v>
      </c>
      <c r="H104" s="282">
        <v>244</v>
      </c>
      <c r="I104" s="214">
        <v>89</v>
      </c>
      <c r="J104" s="223">
        <v>1183</v>
      </c>
      <c r="K104" s="217"/>
    </row>
    <row r="105" spans="1:11" x14ac:dyDescent="0.25">
      <c r="A105" s="216" t="s">
        <v>189</v>
      </c>
      <c r="B105" s="222">
        <v>1228</v>
      </c>
      <c r="C105" s="214">
        <v>1324</v>
      </c>
      <c r="D105" s="227">
        <v>496</v>
      </c>
      <c r="E105" s="227">
        <v>464</v>
      </c>
      <c r="F105" s="281">
        <v>538</v>
      </c>
      <c r="G105" s="223">
        <v>480</v>
      </c>
      <c r="H105" s="282">
        <v>360</v>
      </c>
      <c r="I105" s="214">
        <v>162</v>
      </c>
      <c r="J105" s="223">
        <v>1258</v>
      </c>
      <c r="K105" s="217"/>
    </row>
    <row r="106" spans="1:11" x14ac:dyDescent="0.25">
      <c r="A106" s="216" t="s">
        <v>190</v>
      </c>
      <c r="B106" s="222">
        <v>1192</v>
      </c>
      <c r="C106" s="214">
        <v>1027</v>
      </c>
      <c r="D106" s="227">
        <v>619</v>
      </c>
      <c r="E106" s="227">
        <v>299</v>
      </c>
      <c r="F106" s="281">
        <v>463</v>
      </c>
      <c r="G106" s="223">
        <v>423</v>
      </c>
      <c r="H106" s="282">
        <v>110</v>
      </c>
      <c r="I106" s="214">
        <v>175</v>
      </c>
      <c r="J106" s="223">
        <v>731</v>
      </c>
      <c r="K106" s="217"/>
    </row>
    <row r="107" spans="1:11" x14ac:dyDescent="0.25">
      <c r="A107" s="216" t="s">
        <v>191</v>
      </c>
      <c r="B107" s="222">
        <v>1492</v>
      </c>
      <c r="C107" s="214">
        <v>1525</v>
      </c>
      <c r="D107" s="227">
        <v>1206</v>
      </c>
      <c r="E107" s="227">
        <v>583</v>
      </c>
      <c r="F107" s="281">
        <v>526</v>
      </c>
      <c r="G107" s="223">
        <v>485</v>
      </c>
      <c r="H107" s="282">
        <v>239</v>
      </c>
      <c r="I107" s="214">
        <v>63</v>
      </c>
      <c r="J107" s="223">
        <v>1388</v>
      </c>
      <c r="K107" s="217"/>
    </row>
    <row r="108" spans="1:11" x14ac:dyDescent="0.25">
      <c r="A108" s="216" t="s">
        <v>192</v>
      </c>
      <c r="B108" s="222">
        <v>1667</v>
      </c>
      <c r="C108" s="214">
        <v>1616</v>
      </c>
      <c r="D108" s="227">
        <v>1417</v>
      </c>
      <c r="E108" s="227">
        <v>525</v>
      </c>
      <c r="F108" s="281">
        <v>553</v>
      </c>
      <c r="G108" s="223">
        <v>617</v>
      </c>
      <c r="H108" s="282">
        <v>283</v>
      </c>
      <c r="I108" s="214">
        <v>102</v>
      </c>
      <c r="J108" s="223">
        <v>1354</v>
      </c>
      <c r="K108" s="217"/>
    </row>
    <row r="109" spans="1:11" x14ac:dyDescent="0.25">
      <c r="A109" s="216" t="s">
        <v>193</v>
      </c>
      <c r="B109" s="222">
        <v>1669</v>
      </c>
      <c r="C109" s="214">
        <v>1398</v>
      </c>
      <c r="D109" s="227">
        <v>1151</v>
      </c>
      <c r="E109" s="227">
        <v>564</v>
      </c>
      <c r="F109" s="281">
        <v>489</v>
      </c>
      <c r="G109" s="223">
        <v>446</v>
      </c>
      <c r="H109" s="282">
        <v>268</v>
      </c>
      <c r="I109" s="214">
        <v>134</v>
      </c>
      <c r="J109" s="223">
        <v>1261</v>
      </c>
      <c r="K109" s="217"/>
    </row>
    <row r="110" spans="1:11" x14ac:dyDescent="0.25">
      <c r="A110" s="216" t="s">
        <v>194</v>
      </c>
      <c r="B110" s="222">
        <v>1518</v>
      </c>
      <c r="C110" s="214">
        <v>1313</v>
      </c>
      <c r="D110" s="227">
        <v>708</v>
      </c>
      <c r="E110" s="227">
        <v>378</v>
      </c>
      <c r="F110" s="281">
        <v>524</v>
      </c>
      <c r="G110" s="223">
        <v>415</v>
      </c>
      <c r="H110" s="282">
        <v>169</v>
      </c>
      <c r="I110" s="214">
        <v>102</v>
      </c>
      <c r="J110" s="223">
        <v>1013</v>
      </c>
      <c r="K110" s="217"/>
    </row>
    <row r="111" spans="1:11" x14ac:dyDescent="0.25">
      <c r="A111" s="216" t="s">
        <v>195</v>
      </c>
      <c r="B111" s="222">
        <v>1270</v>
      </c>
      <c r="C111" s="214">
        <v>1108</v>
      </c>
      <c r="D111" s="227">
        <v>796</v>
      </c>
      <c r="E111" s="227">
        <v>318</v>
      </c>
      <c r="F111" s="281">
        <v>408</v>
      </c>
      <c r="G111" s="223">
        <v>287</v>
      </c>
      <c r="H111" s="282">
        <v>251</v>
      </c>
      <c r="I111" s="214">
        <v>166</v>
      </c>
      <c r="J111" s="223">
        <v>1190</v>
      </c>
      <c r="K111" s="217"/>
    </row>
    <row r="112" spans="1:11" x14ac:dyDescent="0.25">
      <c r="A112" s="216" t="s">
        <v>196</v>
      </c>
      <c r="B112" s="222">
        <v>1220</v>
      </c>
      <c r="C112" s="214">
        <v>1480</v>
      </c>
      <c r="D112" s="227">
        <v>316</v>
      </c>
      <c r="E112" s="227">
        <v>391</v>
      </c>
      <c r="F112" s="281">
        <v>620</v>
      </c>
      <c r="G112" s="223">
        <v>479</v>
      </c>
      <c r="H112" s="282">
        <v>278</v>
      </c>
      <c r="I112" s="214">
        <v>180</v>
      </c>
      <c r="J112" s="223">
        <v>1263</v>
      </c>
      <c r="K112" s="217"/>
    </row>
    <row r="113" spans="1:11" x14ac:dyDescent="0.25">
      <c r="A113" s="216" t="s">
        <v>197</v>
      </c>
      <c r="B113" s="222">
        <v>1088</v>
      </c>
      <c r="C113" s="214">
        <v>1344</v>
      </c>
      <c r="D113" s="227">
        <v>455</v>
      </c>
      <c r="E113" s="227">
        <v>400</v>
      </c>
      <c r="F113" s="281">
        <v>566</v>
      </c>
      <c r="G113" s="223">
        <v>394</v>
      </c>
      <c r="H113" s="282">
        <v>291</v>
      </c>
      <c r="I113" s="214">
        <v>99</v>
      </c>
      <c r="J113" s="223">
        <v>1266</v>
      </c>
      <c r="K113" s="217"/>
    </row>
    <row r="114" spans="1:11" x14ac:dyDescent="0.25">
      <c r="A114" s="216" t="s">
        <v>198</v>
      </c>
      <c r="B114" s="222">
        <v>1143</v>
      </c>
      <c r="C114" s="214">
        <v>919</v>
      </c>
      <c r="D114" s="227">
        <v>1714</v>
      </c>
      <c r="E114" s="227">
        <v>111</v>
      </c>
      <c r="F114" s="281">
        <v>424</v>
      </c>
      <c r="G114" s="223">
        <v>504</v>
      </c>
      <c r="H114" s="282">
        <v>233</v>
      </c>
      <c r="I114" s="214">
        <v>122</v>
      </c>
      <c r="J114" s="223">
        <v>1497</v>
      </c>
      <c r="K114" s="217"/>
    </row>
    <row r="115" spans="1:11" x14ac:dyDescent="0.25">
      <c r="A115" s="216" t="s">
        <v>199</v>
      </c>
      <c r="B115" s="222">
        <v>1160</v>
      </c>
      <c r="C115" s="214">
        <v>1176</v>
      </c>
      <c r="D115" s="227">
        <v>751</v>
      </c>
      <c r="E115" s="227">
        <v>317</v>
      </c>
      <c r="F115" s="281">
        <v>557</v>
      </c>
      <c r="G115" s="223">
        <v>473</v>
      </c>
      <c r="H115" s="282">
        <v>270</v>
      </c>
      <c r="I115" s="214">
        <v>342</v>
      </c>
      <c r="J115" s="223">
        <v>1453</v>
      </c>
      <c r="K115" s="217"/>
    </row>
    <row r="116" spans="1:11" x14ac:dyDescent="0.25">
      <c r="A116" s="216" t="s">
        <v>200</v>
      </c>
      <c r="B116" s="222">
        <v>1010</v>
      </c>
      <c r="C116" s="214">
        <v>809</v>
      </c>
      <c r="D116" s="227">
        <v>749</v>
      </c>
      <c r="E116" s="227">
        <v>114</v>
      </c>
      <c r="F116" s="281">
        <v>346</v>
      </c>
      <c r="G116" s="223">
        <v>414</v>
      </c>
      <c r="H116" s="282">
        <v>197</v>
      </c>
      <c r="I116" s="214">
        <v>144</v>
      </c>
      <c r="J116" s="223">
        <v>1387</v>
      </c>
      <c r="K116" s="217"/>
    </row>
    <row r="117" spans="1:11" ht="15.75" thickBot="1" x14ac:dyDescent="0.3">
      <c r="A117" s="216" t="s">
        <v>201</v>
      </c>
      <c r="B117" s="222">
        <v>1142</v>
      </c>
      <c r="C117" s="231">
        <v>850</v>
      </c>
      <c r="D117" s="227">
        <v>1315</v>
      </c>
      <c r="E117" s="227">
        <v>202</v>
      </c>
      <c r="F117" s="281">
        <v>305</v>
      </c>
      <c r="G117" s="223">
        <v>368</v>
      </c>
      <c r="H117" s="282">
        <v>271</v>
      </c>
      <c r="I117" s="214">
        <v>80</v>
      </c>
      <c r="J117" s="223">
        <v>889</v>
      </c>
      <c r="K117" s="217"/>
    </row>
    <row r="118" spans="1:11" ht="15.75" thickTop="1" x14ac:dyDescent="0.25">
      <c r="A118" s="216" t="s">
        <v>202</v>
      </c>
      <c r="B118" s="222">
        <v>1065</v>
      </c>
      <c r="C118" s="285">
        <v>1302</v>
      </c>
      <c r="D118" s="227">
        <v>479</v>
      </c>
      <c r="E118" s="227">
        <v>344</v>
      </c>
      <c r="F118" s="281">
        <v>488</v>
      </c>
      <c r="G118" s="223">
        <v>653</v>
      </c>
      <c r="H118" s="282">
        <v>423</v>
      </c>
      <c r="I118" s="214">
        <v>165</v>
      </c>
      <c r="J118" s="223">
        <v>1636</v>
      </c>
      <c r="K118" s="217"/>
    </row>
    <row r="119" spans="1:11" x14ac:dyDescent="0.25">
      <c r="A119" s="216" t="s">
        <v>203</v>
      </c>
      <c r="B119" s="222">
        <v>1185</v>
      </c>
      <c r="C119" s="214">
        <v>1225</v>
      </c>
      <c r="D119" s="227">
        <v>407</v>
      </c>
      <c r="E119" s="227">
        <v>371</v>
      </c>
      <c r="F119" s="281">
        <v>555</v>
      </c>
      <c r="G119" s="223">
        <v>377</v>
      </c>
      <c r="H119" s="282">
        <v>319</v>
      </c>
      <c r="I119" s="214">
        <v>154</v>
      </c>
      <c r="J119" s="223">
        <v>1351</v>
      </c>
      <c r="K119" s="217"/>
    </row>
    <row r="120" spans="1:11" ht="15.75" thickBot="1" x14ac:dyDescent="0.3">
      <c r="A120" s="229" t="s">
        <v>204</v>
      </c>
      <c r="B120" s="230">
        <v>1259</v>
      </c>
      <c r="C120" s="231">
        <v>1260</v>
      </c>
      <c r="D120" s="227">
        <v>431</v>
      </c>
      <c r="E120" s="233">
        <v>253</v>
      </c>
      <c r="F120" s="281">
        <v>707</v>
      </c>
      <c r="G120" s="232">
        <v>430</v>
      </c>
      <c r="H120" s="282">
        <v>251</v>
      </c>
      <c r="I120" s="231">
        <v>155</v>
      </c>
      <c r="J120" s="232">
        <v>1058</v>
      </c>
      <c r="K120" s="217"/>
    </row>
    <row r="121" spans="1:11" ht="15.75" thickTop="1" x14ac:dyDescent="0.25">
      <c r="A121" s="288" t="s">
        <v>3</v>
      </c>
      <c r="B121" s="285">
        <v>127101</v>
      </c>
      <c r="C121" s="285">
        <v>123380</v>
      </c>
      <c r="D121" s="287">
        <f t="shared" ref="D121:J121" si="0">SUBTOTAL(109,D5:D120)</f>
        <v>102770</v>
      </c>
      <c r="E121" s="286">
        <f t="shared" si="0"/>
        <v>29365</v>
      </c>
      <c r="F121" s="281">
        <f t="shared" si="0"/>
        <v>50748</v>
      </c>
      <c r="G121" s="287">
        <f t="shared" si="0"/>
        <v>47446</v>
      </c>
      <c r="H121" s="282">
        <f t="shared" si="0"/>
        <v>31901</v>
      </c>
      <c r="I121" s="287">
        <f t="shared" si="0"/>
        <v>17568</v>
      </c>
      <c r="J121" s="287">
        <f t="shared" si="0"/>
        <v>151137</v>
      </c>
      <c r="K121" s="289"/>
    </row>
    <row r="122" spans="1:11" x14ac:dyDescent="0.25">
      <c r="A122" s="277"/>
      <c r="B122" s="290"/>
      <c r="C122" s="278"/>
      <c r="D122" s="279"/>
      <c r="E122" s="280"/>
      <c r="F122" s="281"/>
      <c r="G122" s="281"/>
      <c r="H122" s="282"/>
      <c r="I122" s="278"/>
      <c r="J122" s="283"/>
      <c r="K122" s="284"/>
    </row>
    <row r="123" spans="1:11" x14ac:dyDescent="0.25">
      <c r="A123" s="277"/>
      <c r="B123" s="290"/>
      <c r="C123" s="278"/>
      <c r="D123" s="279"/>
      <c r="E123" s="280"/>
      <c r="F123" s="281"/>
      <c r="G123" s="281"/>
      <c r="H123" s="282"/>
      <c r="I123" s="278"/>
      <c r="J123" s="283"/>
      <c r="K123" s="284"/>
    </row>
    <row r="131" spans="1:1" ht="26.25" x14ac:dyDescent="0.4">
      <c r="A131" s="36" t="s">
        <v>1</v>
      </c>
    </row>
    <row r="132" spans="1:1" ht="21" x14ac:dyDescent="0.35">
      <c r="A132" s="27" t="s">
        <v>45</v>
      </c>
    </row>
    <row r="133" spans="1:1" ht="19.5" x14ac:dyDescent="0.3">
      <c r="A133" s="25"/>
    </row>
    <row r="137" spans="1:1" x14ac:dyDescent="0.25">
      <c r="A137" s="405"/>
    </row>
    <row r="138" spans="1:1" x14ac:dyDescent="0.25">
      <c r="A138" s="405"/>
    </row>
  </sheetData>
  <sheetProtection algorithmName="SHA-512" hashValue="AJepgYGgewYMuluo7VdzFEklUI7Iu+seYaARM0O9uPFIXopUwJG2A2/IRf9pPFii/OXKVuqy0tChXrpLjpcNiw==" saltValue="m7QIktIzuU1pauMSDMRLog==" spinCount="100000" sheet="1" objects="1" scenarios="1" selectLockedCells="1" selectUnlockedCells="1"/>
  <mergeCells count="4">
    <mergeCell ref="B3:D3"/>
    <mergeCell ref="E3:G3"/>
    <mergeCell ref="H3:J3"/>
    <mergeCell ref="A137:A138"/>
  </mergeCells>
  <conditionalFormatting sqref="C119:C120">
    <cfRule type="top10" dxfId="42" priority="2811" rank="10"/>
  </conditionalFormatting>
  <conditionalFormatting sqref="D122:D123">
    <cfRule type="top10" dxfId="41" priority="2812" rank="10"/>
  </conditionalFormatting>
  <conditionalFormatting sqref="J122:J123 J5:J120">
    <cfRule type="dataBar" priority="2813">
      <dataBar>
        <cfvo type="min"/>
        <cfvo type="max"/>
        <color theme="4" tint="0.39997558519241921"/>
      </dataBar>
    </cfRule>
  </conditionalFormatting>
  <dataValidations count="1">
    <dataValidation type="whole" operator="greaterThan" allowBlank="1" showInputMessage="1" showErrorMessage="1" sqref="K4" xr:uid="{00000000-0002-0000-0100-000000000000}">
      <formula1>2000</formula1>
    </dataValidation>
  </dataValidations>
  <hyperlinks>
    <hyperlink ref="G1" location="INDICE!A1" display="Volver al índice" xr:uid="{00000000-0004-0000-0100-000000000000}"/>
  </hyperlinks>
  <pageMargins left="0.25" right="0.25" top="0.75" bottom="0.75" header="0.3" footer="0.3"/>
  <pageSetup paperSize="9" scale="63" fitToWidth="2" orientation="landscape" r:id="rId1"/>
  <rowBreaks count="2" manualBreakCount="2">
    <brk id="43" max="16383" man="1"/>
    <brk id="77" max="16383" man="1"/>
  </rowBreaks>
  <drawing r:id="rId2"/>
  <tableParts count="1">
    <tablePart r:id="rId3"/>
  </tablePar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86B281-24ED-4CF0-BA34-65087F7CBA6A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54D610-213D-4590-AE30-BA1AC8B37532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/>
  </sheetPr>
  <dimension ref="A1:J135"/>
  <sheetViews>
    <sheetView showGridLines="0" showRowColHeaders="0" zoomScale="80" zoomScaleNormal="80" zoomScaleSheetLayoutView="50" workbookViewId="0">
      <pane xSplit="1" ySplit="4" topLeftCell="B5" activePane="bottomRight" state="frozen"/>
      <selection activeCell="L10" sqref="L10"/>
      <selection pane="topRight" activeCell="L10" sqref="L10"/>
      <selection pane="bottomLeft" activeCell="L10" sqref="L10"/>
      <selection pane="bottomRight" activeCell="J5" sqref="J5:J120"/>
    </sheetView>
  </sheetViews>
  <sheetFormatPr baseColWidth="10" defaultRowHeight="15" x14ac:dyDescent="0.25"/>
  <cols>
    <col min="1" max="1" width="120.7109375" customWidth="1"/>
    <col min="2" max="10" width="13.5703125" style="3" customWidth="1"/>
  </cols>
  <sheetData>
    <row r="1" spans="1:10" ht="29.25" thickBot="1" x14ac:dyDescent="0.5">
      <c r="A1" s="33" t="s">
        <v>1</v>
      </c>
      <c r="B1" s="25"/>
      <c r="G1" s="6" t="s">
        <v>30</v>
      </c>
      <c r="H1" s="21"/>
      <c r="I1" s="21"/>
      <c r="J1" s="12"/>
    </row>
    <row r="2" spans="1:10" s="9" customFormat="1" ht="6.95" customHeight="1" thickTop="1" x14ac:dyDescent="0.2">
      <c r="B2" s="10"/>
      <c r="C2" s="10"/>
      <c r="D2" s="10"/>
      <c r="E2" s="10"/>
      <c r="F2" s="10"/>
      <c r="G2" s="10"/>
      <c r="H2" s="10"/>
      <c r="I2" s="10"/>
      <c r="J2" s="10"/>
    </row>
    <row r="3" spans="1:10" x14ac:dyDescent="0.25">
      <c r="A3" s="24" t="s">
        <v>20</v>
      </c>
      <c r="B3" s="406" t="s">
        <v>42</v>
      </c>
      <c r="C3" s="407"/>
      <c r="D3" s="408"/>
      <c r="E3" s="409" t="s">
        <v>43</v>
      </c>
      <c r="F3" s="410"/>
      <c r="G3" s="411"/>
      <c r="H3" s="412" t="s">
        <v>44</v>
      </c>
      <c r="I3" s="403"/>
      <c r="J3" s="413"/>
    </row>
    <row r="4" spans="1:10" s="9" customFormat="1" ht="30" x14ac:dyDescent="0.25">
      <c r="A4" t="s">
        <v>33</v>
      </c>
      <c r="B4" s="245" t="s">
        <v>39</v>
      </c>
      <c r="C4" s="246" t="s">
        <v>41</v>
      </c>
      <c r="D4" s="247" t="s">
        <v>40</v>
      </c>
      <c r="E4" s="236" t="s">
        <v>2</v>
      </c>
      <c r="F4" s="19" t="s">
        <v>4</v>
      </c>
      <c r="G4" s="237" t="s">
        <v>34</v>
      </c>
      <c r="H4" s="254" t="s">
        <v>37</v>
      </c>
      <c r="I4" s="18" t="s">
        <v>38</v>
      </c>
      <c r="J4" s="192" t="s">
        <v>5</v>
      </c>
    </row>
    <row r="5" spans="1:10" s="9" customFormat="1" ht="24.95" customHeight="1" x14ac:dyDescent="0.2">
      <c r="A5" s="213" t="s">
        <v>205</v>
      </c>
      <c r="B5" s="248">
        <v>657</v>
      </c>
      <c r="C5" s="164">
        <v>334</v>
      </c>
      <c r="D5" s="249">
        <v>900</v>
      </c>
      <c r="E5" s="238">
        <v>116</v>
      </c>
      <c r="F5" s="239">
        <v>17</v>
      </c>
      <c r="G5" s="240">
        <v>20</v>
      </c>
      <c r="H5" s="238">
        <v>0</v>
      </c>
      <c r="I5" s="255">
        <v>20</v>
      </c>
      <c r="J5" s="240">
        <v>16</v>
      </c>
    </row>
    <row r="6" spans="1:10" s="9" customFormat="1" ht="24.95" customHeight="1" x14ac:dyDescent="0.2">
      <c r="A6" s="213" t="s">
        <v>90</v>
      </c>
      <c r="B6" s="248">
        <v>669</v>
      </c>
      <c r="C6" s="164">
        <v>659</v>
      </c>
      <c r="D6" s="249">
        <v>664</v>
      </c>
      <c r="E6" s="241">
        <v>77</v>
      </c>
      <c r="F6" s="82">
        <v>396</v>
      </c>
      <c r="G6" s="242">
        <v>1</v>
      </c>
      <c r="H6" s="241">
        <v>12</v>
      </c>
      <c r="I6" s="81">
        <v>3</v>
      </c>
      <c r="J6" s="242">
        <v>46</v>
      </c>
    </row>
    <row r="7" spans="1:10" ht="24.95" customHeight="1" x14ac:dyDescent="0.25">
      <c r="A7" s="213" t="s">
        <v>91</v>
      </c>
      <c r="B7" s="248">
        <v>739</v>
      </c>
      <c r="C7" s="164">
        <v>732</v>
      </c>
      <c r="D7" s="249">
        <v>272</v>
      </c>
      <c r="E7" s="241">
        <v>114</v>
      </c>
      <c r="F7" s="82">
        <v>486</v>
      </c>
      <c r="G7" s="242">
        <v>0</v>
      </c>
      <c r="H7" s="241">
        <v>43</v>
      </c>
      <c r="I7" s="81">
        <v>37</v>
      </c>
      <c r="J7" s="242">
        <v>52</v>
      </c>
    </row>
    <row r="8" spans="1:10" ht="24.95" customHeight="1" x14ac:dyDescent="0.25">
      <c r="A8" s="213" t="s">
        <v>92</v>
      </c>
      <c r="B8" s="248">
        <v>676</v>
      </c>
      <c r="C8" s="164">
        <v>767</v>
      </c>
      <c r="D8" s="249">
        <v>234</v>
      </c>
      <c r="E8" s="241">
        <v>104</v>
      </c>
      <c r="F8" s="82">
        <v>439</v>
      </c>
      <c r="G8" s="242">
        <v>0</v>
      </c>
      <c r="H8" s="241">
        <v>26</v>
      </c>
      <c r="I8" s="81">
        <v>31</v>
      </c>
      <c r="J8" s="242">
        <v>41</v>
      </c>
    </row>
    <row r="9" spans="1:10" ht="24.95" customHeight="1" x14ac:dyDescent="0.25">
      <c r="A9" s="213" t="s">
        <v>93</v>
      </c>
      <c r="B9" s="248">
        <v>954</v>
      </c>
      <c r="C9" s="164">
        <v>412</v>
      </c>
      <c r="D9" s="249">
        <v>1887</v>
      </c>
      <c r="E9" s="241">
        <v>79</v>
      </c>
      <c r="F9" s="82">
        <v>227</v>
      </c>
      <c r="G9" s="242">
        <v>0</v>
      </c>
      <c r="H9" s="241">
        <v>27</v>
      </c>
      <c r="I9" s="81">
        <v>68</v>
      </c>
      <c r="J9" s="242">
        <v>13</v>
      </c>
    </row>
    <row r="10" spans="1:10" ht="24.95" customHeight="1" x14ac:dyDescent="0.25">
      <c r="A10" s="213" t="s">
        <v>94</v>
      </c>
      <c r="B10" s="248">
        <v>880</v>
      </c>
      <c r="C10" s="164">
        <v>863</v>
      </c>
      <c r="D10" s="249">
        <v>400</v>
      </c>
      <c r="E10" s="241">
        <v>94</v>
      </c>
      <c r="F10" s="82">
        <v>473</v>
      </c>
      <c r="G10" s="242">
        <v>17</v>
      </c>
      <c r="H10" s="241">
        <v>18</v>
      </c>
      <c r="I10" s="81">
        <v>46</v>
      </c>
      <c r="J10" s="242">
        <v>10</v>
      </c>
    </row>
    <row r="11" spans="1:10" ht="24.95" customHeight="1" x14ac:dyDescent="0.25">
      <c r="A11" s="213" t="s">
        <v>95</v>
      </c>
      <c r="B11" s="248">
        <v>703</v>
      </c>
      <c r="C11" s="164">
        <v>412</v>
      </c>
      <c r="D11" s="249">
        <v>871</v>
      </c>
      <c r="E11" s="241">
        <v>70</v>
      </c>
      <c r="F11" s="82">
        <v>188</v>
      </c>
      <c r="G11" s="242">
        <v>9</v>
      </c>
      <c r="H11" s="241">
        <v>26</v>
      </c>
      <c r="I11" s="81">
        <v>16</v>
      </c>
      <c r="J11" s="242">
        <v>78</v>
      </c>
    </row>
    <row r="12" spans="1:10" ht="24.95" customHeight="1" x14ac:dyDescent="0.25">
      <c r="A12" s="213" t="s">
        <v>96</v>
      </c>
      <c r="B12" s="248">
        <v>663</v>
      </c>
      <c r="C12" s="164">
        <v>489</v>
      </c>
      <c r="D12" s="250">
        <v>642</v>
      </c>
      <c r="E12" s="243">
        <v>144</v>
      </c>
      <c r="F12" s="83">
        <v>231</v>
      </c>
      <c r="G12" s="244">
        <v>2</v>
      </c>
      <c r="H12" s="241">
        <v>19</v>
      </c>
      <c r="I12" s="81">
        <v>22</v>
      </c>
      <c r="J12" s="244">
        <v>35</v>
      </c>
    </row>
    <row r="13" spans="1:10" ht="24.95" customHeight="1" x14ac:dyDescent="0.25">
      <c r="A13" s="213" t="s">
        <v>97</v>
      </c>
      <c r="B13" s="248">
        <v>853</v>
      </c>
      <c r="C13" s="164">
        <v>734</v>
      </c>
      <c r="D13" s="250">
        <v>410</v>
      </c>
      <c r="E13" s="243">
        <v>129</v>
      </c>
      <c r="F13" s="83">
        <v>317</v>
      </c>
      <c r="G13" s="244">
        <v>1</v>
      </c>
      <c r="H13" s="241">
        <v>22</v>
      </c>
      <c r="I13" s="81">
        <v>27</v>
      </c>
      <c r="J13" s="244">
        <v>56</v>
      </c>
    </row>
    <row r="14" spans="1:10" ht="24.95" customHeight="1" x14ac:dyDescent="0.25">
      <c r="A14" s="213" t="s">
        <v>98</v>
      </c>
      <c r="B14" s="248">
        <v>832</v>
      </c>
      <c r="C14" s="164">
        <v>781</v>
      </c>
      <c r="D14" s="250">
        <v>430</v>
      </c>
      <c r="E14" s="243">
        <v>50</v>
      </c>
      <c r="F14" s="83">
        <v>367</v>
      </c>
      <c r="G14" s="244">
        <v>0</v>
      </c>
      <c r="H14" s="241">
        <v>7</v>
      </c>
      <c r="I14" s="81">
        <v>18</v>
      </c>
      <c r="J14" s="244">
        <v>8</v>
      </c>
    </row>
    <row r="15" spans="1:10" ht="24.95" customHeight="1" x14ac:dyDescent="0.25">
      <c r="A15" s="213" t="s">
        <v>99</v>
      </c>
      <c r="B15" s="248">
        <v>797</v>
      </c>
      <c r="C15" s="164">
        <v>967</v>
      </c>
      <c r="D15" s="250">
        <v>339</v>
      </c>
      <c r="E15" s="243">
        <v>106</v>
      </c>
      <c r="F15" s="83">
        <v>466</v>
      </c>
      <c r="G15" s="244">
        <v>0</v>
      </c>
      <c r="H15" s="241">
        <v>21</v>
      </c>
      <c r="I15" s="81">
        <v>15</v>
      </c>
      <c r="J15" s="244">
        <v>44</v>
      </c>
    </row>
    <row r="16" spans="1:10" ht="24.95" customHeight="1" x14ac:dyDescent="0.25">
      <c r="A16" s="213" t="s">
        <v>100</v>
      </c>
      <c r="B16" s="248">
        <v>1239</v>
      </c>
      <c r="C16" s="164">
        <v>1217</v>
      </c>
      <c r="D16" s="250">
        <v>426</v>
      </c>
      <c r="E16" s="243">
        <v>147</v>
      </c>
      <c r="F16" s="83">
        <v>447</v>
      </c>
      <c r="G16" s="244">
        <v>2</v>
      </c>
      <c r="H16" s="241">
        <v>20</v>
      </c>
      <c r="I16" s="81">
        <v>9</v>
      </c>
      <c r="J16" s="244">
        <v>62</v>
      </c>
    </row>
    <row r="17" spans="1:10" ht="24.95" customHeight="1" x14ac:dyDescent="0.25">
      <c r="A17" s="213" t="s">
        <v>101</v>
      </c>
      <c r="B17" s="248">
        <v>837</v>
      </c>
      <c r="C17" s="164">
        <v>829</v>
      </c>
      <c r="D17" s="250">
        <v>292</v>
      </c>
      <c r="E17" s="243">
        <v>96</v>
      </c>
      <c r="F17" s="83">
        <v>335</v>
      </c>
      <c r="G17" s="244">
        <v>1</v>
      </c>
      <c r="H17" s="241">
        <v>37</v>
      </c>
      <c r="I17" s="81">
        <v>24</v>
      </c>
      <c r="J17" s="244">
        <v>55</v>
      </c>
    </row>
    <row r="18" spans="1:10" ht="24.95" customHeight="1" x14ac:dyDescent="0.25">
      <c r="A18" s="213" t="s">
        <v>102</v>
      </c>
      <c r="B18" s="248">
        <v>637</v>
      </c>
      <c r="C18" s="164">
        <v>567</v>
      </c>
      <c r="D18" s="250">
        <v>457</v>
      </c>
      <c r="E18" s="243">
        <v>59</v>
      </c>
      <c r="F18" s="83">
        <v>373</v>
      </c>
      <c r="G18" s="244">
        <v>0</v>
      </c>
      <c r="H18" s="241">
        <v>12</v>
      </c>
      <c r="I18" s="81">
        <v>23</v>
      </c>
      <c r="J18" s="244">
        <v>27</v>
      </c>
    </row>
    <row r="19" spans="1:10" ht="24.95" customHeight="1" x14ac:dyDescent="0.25">
      <c r="A19" s="213" t="s">
        <v>103</v>
      </c>
      <c r="B19" s="248">
        <v>874</v>
      </c>
      <c r="C19" s="164">
        <v>734</v>
      </c>
      <c r="D19" s="250">
        <v>444</v>
      </c>
      <c r="E19" s="243">
        <v>80</v>
      </c>
      <c r="F19" s="83">
        <v>457</v>
      </c>
      <c r="G19" s="244">
        <v>0</v>
      </c>
      <c r="H19" s="241">
        <v>70</v>
      </c>
      <c r="I19" s="81">
        <v>6</v>
      </c>
      <c r="J19" s="244">
        <v>81</v>
      </c>
    </row>
    <row r="20" spans="1:10" ht="24.95" customHeight="1" x14ac:dyDescent="0.25">
      <c r="A20" s="213" t="s">
        <v>104</v>
      </c>
      <c r="B20" s="248">
        <v>790</v>
      </c>
      <c r="C20" s="164">
        <v>724</v>
      </c>
      <c r="D20" s="250">
        <v>396</v>
      </c>
      <c r="E20" s="243">
        <v>143</v>
      </c>
      <c r="F20" s="83">
        <v>466</v>
      </c>
      <c r="G20" s="244">
        <v>0</v>
      </c>
      <c r="H20" s="241">
        <v>25</v>
      </c>
      <c r="I20" s="81">
        <v>27</v>
      </c>
      <c r="J20" s="244">
        <v>91</v>
      </c>
    </row>
    <row r="21" spans="1:10" ht="24.95" customHeight="1" x14ac:dyDescent="0.25">
      <c r="A21" s="213" t="s">
        <v>105</v>
      </c>
      <c r="B21" s="248">
        <v>856</v>
      </c>
      <c r="C21" s="164">
        <v>642</v>
      </c>
      <c r="D21" s="250">
        <v>460</v>
      </c>
      <c r="E21" s="243">
        <v>134</v>
      </c>
      <c r="F21" s="83">
        <v>393</v>
      </c>
      <c r="G21" s="244">
        <v>0</v>
      </c>
      <c r="H21" s="241">
        <v>38</v>
      </c>
      <c r="I21" s="81">
        <v>10</v>
      </c>
      <c r="J21" s="244">
        <v>101</v>
      </c>
    </row>
    <row r="22" spans="1:10" ht="24.95" customHeight="1" x14ac:dyDescent="0.25">
      <c r="A22" s="213" t="s">
        <v>106</v>
      </c>
      <c r="B22" s="248">
        <v>779</v>
      </c>
      <c r="C22" s="164">
        <v>793</v>
      </c>
      <c r="D22" s="250">
        <v>344</v>
      </c>
      <c r="E22" s="243">
        <v>168</v>
      </c>
      <c r="F22" s="83">
        <v>432</v>
      </c>
      <c r="G22" s="244">
        <v>9</v>
      </c>
      <c r="H22" s="241">
        <v>20</v>
      </c>
      <c r="I22" s="81">
        <v>23</v>
      </c>
      <c r="J22" s="244">
        <v>42</v>
      </c>
    </row>
    <row r="23" spans="1:10" ht="24.95" customHeight="1" x14ac:dyDescent="0.25">
      <c r="A23" s="213" t="s">
        <v>107</v>
      </c>
      <c r="B23" s="248">
        <v>897</v>
      </c>
      <c r="C23" s="164">
        <v>818</v>
      </c>
      <c r="D23" s="250">
        <v>476</v>
      </c>
      <c r="E23" s="243">
        <v>160</v>
      </c>
      <c r="F23" s="83">
        <v>403</v>
      </c>
      <c r="G23" s="244">
        <v>0</v>
      </c>
      <c r="H23" s="241">
        <v>13</v>
      </c>
      <c r="I23" s="81">
        <v>14</v>
      </c>
      <c r="J23" s="244">
        <v>46</v>
      </c>
    </row>
    <row r="24" spans="1:10" ht="24.95" customHeight="1" x14ac:dyDescent="0.25">
      <c r="A24" s="213" t="s">
        <v>108</v>
      </c>
      <c r="B24" s="248">
        <v>845</v>
      </c>
      <c r="C24" s="164">
        <v>713</v>
      </c>
      <c r="D24" s="250">
        <v>505</v>
      </c>
      <c r="E24" s="243">
        <v>114</v>
      </c>
      <c r="F24" s="83">
        <v>512</v>
      </c>
      <c r="G24" s="244">
        <v>0</v>
      </c>
      <c r="H24" s="241">
        <v>36</v>
      </c>
      <c r="I24" s="81">
        <v>37</v>
      </c>
      <c r="J24" s="244">
        <v>82</v>
      </c>
    </row>
    <row r="25" spans="1:10" ht="24.95" customHeight="1" x14ac:dyDescent="0.25">
      <c r="A25" s="213" t="s">
        <v>109</v>
      </c>
      <c r="B25" s="248">
        <v>859</v>
      </c>
      <c r="C25" s="164">
        <v>707</v>
      </c>
      <c r="D25" s="250">
        <v>433</v>
      </c>
      <c r="E25" s="243">
        <v>106</v>
      </c>
      <c r="F25" s="83">
        <v>430</v>
      </c>
      <c r="G25" s="244">
        <v>2</v>
      </c>
      <c r="H25" s="241">
        <v>2</v>
      </c>
      <c r="I25" s="81">
        <v>4</v>
      </c>
      <c r="J25" s="244">
        <v>72</v>
      </c>
    </row>
    <row r="26" spans="1:10" ht="24.95" customHeight="1" x14ac:dyDescent="0.25">
      <c r="A26" s="213" t="s">
        <v>110</v>
      </c>
      <c r="B26" s="248">
        <v>833</v>
      </c>
      <c r="C26" s="164">
        <v>534</v>
      </c>
      <c r="D26" s="250">
        <v>465</v>
      </c>
      <c r="E26" s="243">
        <v>114</v>
      </c>
      <c r="F26" s="83">
        <v>267</v>
      </c>
      <c r="G26" s="244">
        <v>3</v>
      </c>
      <c r="H26" s="241">
        <v>18</v>
      </c>
      <c r="I26" s="81">
        <v>14</v>
      </c>
      <c r="J26" s="244">
        <v>38</v>
      </c>
    </row>
    <row r="27" spans="1:10" ht="24.95" customHeight="1" x14ac:dyDescent="0.25">
      <c r="A27" s="213" t="s">
        <v>111</v>
      </c>
      <c r="B27" s="248">
        <v>671</v>
      </c>
      <c r="C27" s="164">
        <v>474</v>
      </c>
      <c r="D27" s="250">
        <v>636</v>
      </c>
      <c r="E27" s="243">
        <v>140</v>
      </c>
      <c r="F27" s="83">
        <v>240</v>
      </c>
      <c r="G27" s="244">
        <v>3</v>
      </c>
      <c r="H27" s="241">
        <v>25</v>
      </c>
      <c r="I27" s="81">
        <v>10</v>
      </c>
      <c r="J27" s="244">
        <v>55</v>
      </c>
    </row>
    <row r="28" spans="1:10" ht="24.95" customHeight="1" x14ac:dyDescent="0.25">
      <c r="A28" s="213" t="s">
        <v>112</v>
      </c>
      <c r="B28" s="248">
        <v>1037</v>
      </c>
      <c r="C28" s="164">
        <v>814</v>
      </c>
      <c r="D28" s="250">
        <v>783</v>
      </c>
      <c r="E28" s="243">
        <v>95</v>
      </c>
      <c r="F28" s="83">
        <v>259</v>
      </c>
      <c r="G28" s="244">
        <v>0</v>
      </c>
      <c r="H28" s="241">
        <v>29</v>
      </c>
      <c r="I28" s="81">
        <v>40</v>
      </c>
      <c r="J28" s="244">
        <v>67</v>
      </c>
    </row>
    <row r="29" spans="1:10" ht="24.95" customHeight="1" x14ac:dyDescent="0.25">
      <c r="A29" s="213" t="s">
        <v>113</v>
      </c>
      <c r="B29" s="248">
        <v>522</v>
      </c>
      <c r="C29" s="164">
        <v>624</v>
      </c>
      <c r="D29" s="250">
        <v>216</v>
      </c>
      <c r="E29" s="243">
        <v>91</v>
      </c>
      <c r="F29" s="83">
        <v>396</v>
      </c>
      <c r="G29" s="244">
        <v>0</v>
      </c>
      <c r="H29" s="241">
        <v>0</v>
      </c>
      <c r="I29" s="81">
        <v>2</v>
      </c>
      <c r="J29" s="244">
        <v>17</v>
      </c>
    </row>
    <row r="30" spans="1:10" ht="24.95" customHeight="1" x14ac:dyDescent="0.25">
      <c r="A30" s="213" t="s">
        <v>114</v>
      </c>
      <c r="B30" s="248">
        <v>744</v>
      </c>
      <c r="C30" s="164">
        <v>857</v>
      </c>
      <c r="D30" s="250">
        <v>615</v>
      </c>
      <c r="E30" s="243">
        <v>153</v>
      </c>
      <c r="F30" s="83">
        <v>586</v>
      </c>
      <c r="G30" s="244">
        <v>4</v>
      </c>
      <c r="H30" s="241">
        <v>11</v>
      </c>
      <c r="I30" s="81">
        <v>19</v>
      </c>
      <c r="J30" s="244">
        <v>73</v>
      </c>
    </row>
    <row r="31" spans="1:10" ht="24.95" customHeight="1" x14ac:dyDescent="0.25">
      <c r="A31" s="213" t="s">
        <v>115</v>
      </c>
      <c r="B31" s="248">
        <v>892</v>
      </c>
      <c r="C31" s="164">
        <v>771</v>
      </c>
      <c r="D31" s="250">
        <v>891</v>
      </c>
      <c r="E31" s="243">
        <v>105</v>
      </c>
      <c r="F31" s="83">
        <v>538</v>
      </c>
      <c r="G31" s="244">
        <v>34</v>
      </c>
      <c r="H31" s="241">
        <v>42</v>
      </c>
      <c r="I31" s="81">
        <v>37</v>
      </c>
      <c r="J31" s="244">
        <v>26</v>
      </c>
    </row>
    <row r="32" spans="1:10" ht="24.95" customHeight="1" x14ac:dyDescent="0.25">
      <c r="A32" s="213" t="s">
        <v>116</v>
      </c>
      <c r="B32" s="248">
        <v>809</v>
      </c>
      <c r="C32" s="164">
        <v>774</v>
      </c>
      <c r="D32" s="250">
        <v>724</v>
      </c>
      <c r="E32" s="243">
        <v>118</v>
      </c>
      <c r="F32" s="83">
        <v>537</v>
      </c>
      <c r="G32" s="244">
        <v>2</v>
      </c>
      <c r="H32" s="241">
        <v>20</v>
      </c>
      <c r="I32" s="81">
        <v>19</v>
      </c>
      <c r="J32" s="244">
        <v>146</v>
      </c>
    </row>
    <row r="33" spans="1:10" ht="24.95" customHeight="1" x14ac:dyDescent="0.25">
      <c r="A33" s="213" t="s">
        <v>117</v>
      </c>
      <c r="B33" s="248">
        <v>729</v>
      </c>
      <c r="C33" s="164">
        <v>680</v>
      </c>
      <c r="D33" s="250">
        <v>370</v>
      </c>
      <c r="E33" s="243">
        <v>122</v>
      </c>
      <c r="F33" s="83">
        <v>482</v>
      </c>
      <c r="G33" s="244">
        <v>0</v>
      </c>
      <c r="H33" s="241">
        <v>19</v>
      </c>
      <c r="I33" s="81">
        <v>10</v>
      </c>
      <c r="J33" s="244">
        <v>79</v>
      </c>
    </row>
    <row r="34" spans="1:10" ht="24.95" customHeight="1" x14ac:dyDescent="0.25">
      <c r="A34" s="213" t="s">
        <v>118</v>
      </c>
      <c r="B34" s="248">
        <v>1425</v>
      </c>
      <c r="C34" s="164">
        <v>1169</v>
      </c>
      <c r="D34" s="250">
        <v>1067</v>
      </c>
      <c r="E34" s="243">
        <v>159</v>
      </c>
      <c r="F34" s="83">
        <v>450</v>
      </c>
      <c r="G34" s="244">
        <v>0</v>
      </c>
      <c r="H34" s="241">
        <v>27</v>
      </c>
      <c r="I34" s="81">
        <v>37</v>
      </c>
      <c r="J34" s="244">
        <v>32</v>
      </c>
    </row>
    <row r="35" spans="1:10" ht="24.95" customHeight="1" x14ac:dyDescent="0.25">
      <c r="A35" s="213" t="s">
        <v>119</v>
      </c>
      <c r="B35" s="248">
        <v>1008</v>
      </c>
      <c r="C35" s="164">
        <v>714</v>
      </c>
      <c r="D35" s="250">
        <v>925</v>
      </c>
      <c r="E35" s="243">
        <v>78</v>
      </c>
      <c r="F35" s="83">
        <v>495</v>
      </c>
      <c r="G35" s="244">
        <v>2</v>
      </c>
      <c r="H35" s="241">
        <v>50</v>
      </c>
      <c r="I35" s="81">
        <v>18</v>
      </c>
      <c r="J35" s="244">
        <v>74</v>
      </c>
    </row>
    <row r="36" spans="1:10" ht="24.95" customHeight="1" x14ac:dyDescent="0.25">
      <c r="A36" s="213" t="s">
        <v>120</v>
      </c>
      <c r="B36" s="248">
        <v>469</v>
      </c>
      <c r="C36" s="164">
        <v>503</v>
      </c>
      <c r="D36" s="250">
        <v>666</v>
      </c>
      <c r="E36" s="243">
        <v>97</v>
      </c>
      <c r="F36" s="83">
        <v>332</v>
      </c>
      <c r="G36" s="244">
        <v>4</v>
      </c>
      <c r="H36" s="241">
        <v>4</v>
      </c>
      <c r="I36" s="81">
        <v>23</v>
      </c>
      <c r="J36" s="244">
        <v>60</v>
      </c>
    </row>
    <row r="37" spans="1:10" ht="24.95" customHeight="1" x14ac:dyDescent="0.25">
      <c r="A37" s="213" t="s">
        <v>121</v>
      </c>
      <c r="B37" s="248">
        <v>656</v>
      </c>
      <c r="C37" s="164">
        <v>590</v>
      </c>
      <c r="D37" s="250">
        <v>702</v>
      </c>
      <c r="E37" s="243">
        <v>128</v>
      </c>
      <c r="F37" s="83">
        <v>142</v>
      </c>
      <c r="G37" s="244">
        <v>30</v>
      </c>
      <c r="H37" s="241">
        <v>40</v>
      </c>
      <c r="I37" s="81">
        <v>76</v>
      </c>
      <c r="J37" s="244">
        <v>100</v>
      </c>
    </row>
    <row r="38" spans="1:10" ht="24.95" customHeight="1" x14ac:dyDescent="0.25">
      <c r="A38" s="213" t="s">
        <v>122</v>
      </c>
      <c r="B38" s="248">
        <v>642</v>
      </c>
      <c r="C38" s="164">
        <v>571</v>
      </c>
      <c r="D38" s="250">
        <v>411</v>
      </c>
      <c r="E38" s="243">
        <v>82</v>
      </c>
      <c r="F38" s="83">
        <v>253</v>
      </c>
      <c r="G38" s="244">
        <v>1</v>
      </c>
      <c r="H38" s="241">
        <v>15</v>
      </c>
      <c r="I38" s="81">
        <v>1</v>
      </c>
      <c r="J38" s="244">
        <v>87</v>
      </c>
    </row>
    <row r="39" spans="1:10" ht="24.95" customHeight="1" x14ac:dyDescent="0.25">
      <c r="A39" s="213" t="s">
        <v>123</v>
      </c>
      <c r="B39" s="248">
        <v>496</v>
      </c>
      <c r="C39" s="164">
        <v>467</v>
      </c>
      <c r="D39" s="250">
        <v>365</v>
      </c>
      <c r="E39" s="243">
        <v>96</v>
      </c>
      <c r="F39" s="83">
        <v>303</v>
      </c>
      <c r="G39" s="244">
        <v>5</v>
      </c>
      <c r="H39" s="241">
        <v>2</v>
      </c>
      <c r="I39" s="81">
        <v>6</v>
      </c>
      <c r="J39" s="244">
        <v>63</v>
      </c>
    </row>
    <row r="40" spans="1:10" ht="24.95" customHeight="1" x14ac:dyDescent="0.25">
      <c r="A40" s="213" t="s">
        <v>124</v>
      </c>
      <c r="B40" s="248">
        <v>661</v>
      </c>
      <c r="C40" s="164">
        <v>612</v>
      </c>
      <c r="D40" s="249">
        <v>567</v>
      </c>
      <c r="E40" s="241">
        <v>104</v>
      </c>
      <c r="F40" s="82">
        <v>296</v>
      </c>
      <c r="G40" s="242">
        <v>1</v>
      </c>
      <c r="H40" s="241">
        <v>19</v>
      </c>
      <c r="I40" s="81">
        <v>17</v>
      </c>
      <c r="J40" s="242">
        <v>19</v>
      </c>
    </row>
    <row r="41" spans="1:10" ht="24.95" customHeight="1" x14ac:dyDescent="0.25">
      <c r="A41" s="292" t="s">
        <v>125</v>
      </c>
      <c r="B41" s="293">
        <v>689</v>
      </c>
      <c r="C41" s="294">
        <v>467</v>
      </c>
      <c r="D41" s="295">
        <v>358</v>
      </c>
      <c r="E41" s="296">
        <v>65</v>
      </c>
      <c r="F41" s="297">
        <v>266</v>
      </c>
      <c r="G41" s="298">
        <v>5</v>
      </c>
      <c r="H41" s="299">
        <v>46</v>
      </c>
      <c r="I41" s="300">
        <v>6</v>
      </c>
      <c r="J41" s="298">
        <v>40</v>
      </c>
    </row>
    <row r="42" spans="1:10" ht="24.95" customHeight="1" x14ac:dyDescent="0.25">
      <c r="A42" s="213" t="s">
        <v>126</v>
      </c>
      <c r="B42" s="248">
        <v>925</v>
      </c>
      <c r="C42" s="164">
        <v>904</v>
      </c>
      <c r="D42" s="250">
        <v>336</v>
      </c>
      <c r="E42" s="243">
        <v>133</v>
      </c>
      <c r="F42" s="83">
        <v>595</v>
      </c>
      <c r="G42" s="244">
        <v>1</v>
      </c>
      <c r="H42" s="241">
        <v>9</v>
      </c>
      <c r="I42" s="81">
        <v>22</v>
      </c>
      <c r="J42" s="244">
        <v>44</v>
      </c>
    </row>
    <row r="43" spans="1:10" ht="24.95" customHeight="1" x14ac:dyDescent="0.25">
      <c r="A43" s="213" t="s">
        <v>127</v>
      </c>
      <c r="B43" s="248">
        <v>670</v>
      </c>
      <c r="C43" s="164">
        <v>675</v>
      </c>
      <c r="D43" s="250">
        <v>261</v>
      </c>
      <c r="E43" s="243">
        <v>141</v>
      </c>
      <c r="F43" s="83">
        <v>306</v>
      </c>
      <c r="G43" s="244">
        <v>0</v>
      </c>
      <c r="H43" s="241">
        <v>26</v>
      </c>
      <c r="I43" s="81">
        <v>17</v>
      </c>
      <c r="J43" s="244">
        <v>39</v>
      </c>
    </row>
    <row r="44" spans="1:10" ht="24.95" customHeight="1" x14ac:dyDescent="0.25">
      <c r="A44" s="234" t="s">
        <v>128</v>
      </c>
      <c r="B44" s="248">
        <v>663</v>
      </c>
      <c r="C44" s="164">
        <v>644</v>
      </c>
      <c r="D44" s="250">
        <v>314</v>
      </c>
      <c r="E44" s="243">
        <v>85</v>
      </c>
      <c r="F44" s="83">
        <v>402</v>
      </c>
      <c r="G44" s="244">
        <v>0</v>
      </c>
      <c r="H44" s="241">
        <v>14</v>
      </c>
      <c r="I44" s="81">
        <v>17</v>
      </c>
      <c r="J44" s="244">
        <v>51</v>
      </c>
    </row>
    <row r="45" spans="1:10" ht="24.95" customHeight="1" x14ac:dyDescent="0.25">
      <c r="A45" s="234" t="s">
        <v>129</v>
      </c>
      <c r="B45" s="248">
        <v>946</v>
      </c>
      <c r="C45" s="164">
        <v>986</v>
      </c>
      <c r="D45" s="250">
        <v>200</v>
      </c>
      <c r="E45" s="243">
        <v>153</v>
      </c>
      <c r="F45" s="83">
        <v>603</v>
      </c>
      <c r="G45" s="244">
        <v>0</v>
      </c>
      <c r="H45" s="241">
        <v>40</v>
      </c>
      <c r="I45" s="81">
        <v>16</v>
      </c>
      <c r="J45" s="244">
        <v>54</v>
      </c>
    </row>
    <row r="46" spans="1:10" ht="24.95" customHeight="1" x14ac:dyDescent="0.25">
      <c r="A46" s="234" t="s">
        <v>130</v>
      </c>
      <c r="B46" s="248">
        <v>599</v>
      </c>
      <c r="C46" s="164">
        <v>561</v>
      </c>
      <c r="D46" s="250">
        <v>149</v>
      </c>
      <c r="E46" s="243">
        <v>101</v>
      </c>
      <c r="F46" s="119">
        <v>324</v>
      </c>
      <c r="G46" s="244">
        <v>11</v>
      </c>
      <c r="H46" s="241">
        <v>20</v>
      </c>
      <c r="I46" s="81">
        <v>11</v>
      </c>
      <c r="J46" s="244">
        <v>98</v>
      </c>
    </row>
    <row r="47" spans="1:10" ht="24.95" customHeight="1" x14ac:dyDescent="0.25">
      <c r="A47" s="234" t="s">
        <v>131</v>
      </c>
      <c r="B47" s="248">
        <v>1029</v>
      </c>
      <c r="C47" s="164">
        <v>985</v>
      </c>
      <c r="D47" s="250">
        <v>297</v>
      </c>
      <c r="E47" s="243">
        <v>132</v>
      </c>
      <c r="F47" s="83">
        <v>646</v>
      </c>
      <c r="G47" s="244">
        <v>1</v>
      </c>
      <c r="H47" s="241">
        <v>8</v>
      </c>
      <c r="I47" s="81">
        <v>17</v>
      </c>
      <c r="J47" s="244">
        <v>78</v>
      </c>
    </row>
    <row r="48" spans="1:10" ht="24.95" customHeight="1" x14ac:dyDescent="0.25">
      <c r="A48" s="234" t="s">
        <v>132</v>
      </c>
      <c r="B48" s="248">
        <v>1008</v>
      </c>
      <c r="C48" s="164">
        <v>817</v>
      </c>
      <c r="D48" s="250">
        <v>1014</v>
      </c>
      <c r="E48" s="243">
        <v>172</v>
      </c>
      <c r="F48" s="83">
        <v>515</v>
      </c>
      <c r="G48" s="244">
        <v>1</v>
      </c>
      <c r="H48" s="241">
        <v>25</v>
      </c>
      <c r="I48" s="81">
        <v>40</v>
      </c>
      <c r="J48" s="244">
        <v>14</v>
      </c>
    </row>
    <row r="49" spans="1:10" ht="24.95" customHeight="1" x14ac:dyDescent="0.25">
      <c r="A49" s="234" t="s">
        <v>133</v>
      </c>
      <c r="B49" s="248">
        <v>859</v>
      </c>
      <c r="C49" s="164">
        <v>802</v>
      </c>
      <c r="D49" s="250">
        <v>613</v>
      </c>
      <c r="E49" s="243">
        <v>56</v>
      </c>
      <c r="F49" s="83">
        <v>545</v>
      </c>
      <c r="G49" s="244">
        <v>4</v>
      </c>
      <c r="H49" s="241">
        <v>8</v>
      </c>
      <c r="I49" s="81">
        <v>13</v>
      </c>
      <c r="J49" s="244">
        <v>31</v>
      </c>
    </row>
    <row r="50" spans="1:10" ht="24.95" customHeight="1" x14ac:dyDescent="0.25">
      <c r="A50" s="234" t="s">
        <v>134</v>
      </c>
      <c r="B50" s="248">
        <v>1456</v>
      </c>
      <c r="C50" s="164">
        <v>1409</v>
      </c>
      <c r="D50" s="250">
        <v>796</v>
      </c>
      <c r="E50" s="243">
        <v>329</v>
      </c>
      <c r="F50" s="83">
        <v>328</v>
      </c>
      <c r="G50" s="244">
        <v>17</v>
      </c>
      <c r="H50" s="241">
        <v>43</v>
      </c>
      <c r="I50" s="81">
        <v>29</v>
      </c>
      <c r="J50" s="244">
        <v>97</v>
      </c>
    </row>
    <row r="51" spans="1:10" ht="24.95" customHeight="1" x14ac:dyDescent="0.25">
      <c r="A51" s="234" t="s">
        <v>135</v>
      </c>
      <c r="B51" s="248">
        <v>866</v>
      </c>
      <c r="C51" s="164">
        <v>274</v>
      </c>
      <c r="D51" s="250">
        <v>1015</v>
      </c>
      <c r="E51" s="243">
        <v>141</v>
      </c>
      <c r="F51" s="83">
        <v>59</v>
      </c>
      <c r="G51" s="244">
        <v>6</v>
      </c>
      <c r="H51" s="241">
        <v>18</v>
      </c>
      <c r="I51" s="81">
        <v>6</v>
      </c>
      <c r="J51" s="244">
        <v>31</v>
      </c>
    </row>
    <row r="52" spans="1:10" ht="24.95" customHeight="1" x14ac:dyDescent="0.25">
      <c r="A52" s="234" t="s">
        <v>136</v>
      </c>
      <c r="B52" s="248">
        <v>1047</v>
      </c>
      <c r="C52" s="164">
        <v>1016</v>
      </c>
      <c r="D52" s="250">
        <v>624</v>
      </c>
      <c r="E52" s="243">
        <v>133</v>
      </c>
      <c r="F52" s="83">
        <v>589</v>
      </c>
      <c r="G52" s="244">
        <v>0</v>
      </c>
      <c r="H52" s="241">
        <v>23</v>
      </c>
      <c r="I52" s="81">
        <v>22</v>
      </c>
      <c r="J52" s="244">
        <v>50</v>
      </c>
    </row>
    <row r="53" spans="1:10" ht="24.95" customHeight="1" x14ac:dyDescent="0.25">
      <c r="A53" s="234" t="s">
        <v>137</v>
      </c>
      <c r="B53" s="248">
        <v>844</v>
      </c>
      <c r="C53" s="164">
        <v>869</v>
      </c>
      <c r="D53" s="250">
        <v>303</v>
      </c>
      <c r="E53" s="243">
        <v>106</v>
      </c>
      <c r="F53" s="83">
        <v>563</v>
      </c>
      <c r="G53" s="244">
        <v>14</v>
      </c>
      <c r="H53" s="241">
        <v>12</v>
      </c>
      <c r="I53" s="81">
        <v>14</v>
      </c>
      <c r="J53" s="244">
        <v>33</v>
      </c>
    </row>
    <row r="54" spans="1:10" ht="24.95" customHeight="1" x14ac:dyDescent="0.25">
      <c r="A54" s="301" t="s">
        <v>138</v>
      </c>
      <c r="B54" s="293">
        <v>884</v>
      </c>
      <c r="C54" s="294">
        <v>843</v>
      </c>
      <c r="D54" s="295">
        <v>396</v>
      </c>
      <c r="E54" s="296">
        <v>124</v>
      </c>
      <c r="F54" s="297">
        <v>520</v>
      </c>
      <c r="G54" s="298">
        <v>1</v>
      </c>
      <c r="H54" s="299">
        <v>10</v>
      </c>
      <c r="I54" s="300">
        <v>6</v>
      </c>
      <c r="J54" s="298">
        <v>37</v>
      </c>
    </row>
    <row r="55" spans="1:10" ht="24.95" customHeight="1" x14ac:dyDescent="0.25">
      <c r="A55" s="213" t="s">
        <v>139</v>
      </c>
      <c r="B55" s="248">
        <v>662</v>
      </c>
      <c r="C55" s="164">
        <v>505</v>
      </c>
      <c r="D55" s="250">
        <v>419</v>
      </c>
      <c r="E55" s="243">
        <v>93</v>
      </c>
      <c r="F55" s="83">
        <v>269</v>
      </c>
      <c r="G55" s="244">
        <v>5</v>
      </c>
      <c r="H55" s="241">
        <v>21</v>
      </c>
      <c r="I55" s="81">
        <v>20</v>
      </c>
      <c r="J55" s="244">
        <v>21</v>
      </c>
    </row>
    <row r="56" spans="1:10" ht="24.95" customHeight="1" x14ac:dyDescent="0.25">
      <c r="A56" s="213" t="s">
        <v>140</v>
      </c>
      <c r="B56" s="248">
        <v>591</v>
      </c>
      <c r="C56" s="164">
        <v>600</v>
      </c>
      <c r="D56" s="250">
        <v>244</v>
      </c>
      <c r="E56" s="243">
        <v>97</v>
      </c>
      <c r="F56" s="83">
        <v>359</v>
      </c>
      <c r="G56" s="244">
        <v>0</v>
      </c>
      <c r="H56" s="241">
        <v>41</v>
      </c>
      <c r="I56" s="81">
        <v>13</v>
      </c>
      <c r="J56" s="244">
        <v>58</v>
      </c>
    </row>
    <row r="57" spans="1:10" ht="24.95" customHeight="1" x14ac:dyDescent="0.25">
      <c r="A57" s="213" t="s">
        <v>141</v>
      </c>
      <c r="B57" s="248">
        <v>832</v>
      </c>
      <c r="C57" s="164">
        <v>846</v>
      </c>
      <c r="D57" s="250">
        <v>593</v>
      </c>
      <c r="E57" s="243">
        <v>172</v>
      </c>
      <c r="F57" s="83">
        <v>286</v>
      </c>
      <c r="G57" s="244">
        <v>0</v>
      </c>
      <c r="H57" s="241">
        <v>17</v>
      </c>
      <c r="I57" s="81">
        <v>55</v>
      </c>
      <c r="J57" s="244">
        <v>42</v>
      </c>
    </row>
    <row r="58" spans="1:10" ht="24.95" customHeight="1" x14ac:dyDescent="0.25">
      <c r="A58" s="213" t="s">
        <v>142</v>
      </c>
      <c r="B58" s="248">
        <v>462</v>
      </c>
      <c r="C58" s="164">
        <v>551</v>
      </c>
      <c r="D58" s="250">
        <v>288</v>
      </c>
      <c r="E58" s="243">
        <v>68</v>
      </c>
      <c r="F58" s="83">
        <v>398</v>
      </c>
      <c r="G58" s="244">
        <v>0</v>
      </c>
      <c r="H58" s="241">
        <v>21</v>
      </c>
      <c r="I58" s="81">
        <v>13</v>
      </c>
      <c r="J58" s="244">
        <v>79</v>
      </c>
    </row>
    <row r="59" spans="1:10" ht="24.95" customHeight="1" x14ac:dyDescent="0.25">
      <c r="A59" s="213" t="s">
        <v>143</v>
      </c>
      <c r="B59" s="248">
        <v>740</v>
      </c>
      <c r="C59" s="164">
        <v>750</v>
      </c>
      <c r="D59" s="250">
        <v>327</v>
      </c>
      <c r="E59" s="243">
        <v>118</v>
      </c>
      <c r="F59" s="83">
        <v>343</v>
      </c>
      <c r="G59" s="244">
        <v>12</v>
      </c>
      <c r="H59" s="241">
        <v>45</v>
      </c>
      <c r="I59" s="81">
        <v>22</v>
      </c>
      <c r="J59" s="244">
        <v>63</v>
      </c>
    </row>
    <row r="60" spans="1:10" ht="24.95" customHeight="1" x14ac:dyDescent="0.25">
      <c r="A60" s="213" t="s">
        <v>144</v>
      </c>
      <c r="B60" s="248">
        <v>810</v>
      </c>
      <c r="C60" s="164">
        <v>733</v>
      </c>
      <c r="D60" s="250">
        <v>263</v>
      </c>
      <c r="E60" s="243">
        <v>141</v>
      </c>
      <c r="F60" s="83">
        <v>348</v>
      </c>
      <c r="G60" s="244">
        <v>20</v>
      </c>
      <c r="H60" s="241">
        <v>30</v>
      </c>
      <c r="I60" s="81">
        <v>24</v>
      </c>
      <c r="J60" s="244">
        <v>47</v>
      </c>
    </row>
    <row r="61" spans="1:10" ht="24.95" customHeight="1" x14ac:dyDescent="0.25">
      <c r="A61" s="213" t="s">
        <v>145</v>
      </c>
      <c r="B61" s="248">
        <v>584</v>
      </c>
      <c r="C61" s="164">
        <v>740</v>
      </c>
      <c r="D61" s="250">
        <v>244</v>
      </c>
      <c r="E61" s="243">
        <v>132</v>
      </c>
      <c r="F61" s="83">
        <v>431</v>
      </c>
      <c r="G61" s="244">
        <v>4</v>
      </c>
      <c r="H61" s="241">
        <v>41</v>
      </c>
      <c r="I61" s="81">
        <v>21</v>
      </c>
      <c r="J61" s="244">
        <v>39</v>
      </c>
    </row>
    <row r="62" spans="1:10" ht="24.95" customHeight="1" x14ac:dyDescent="0.25">
      <c r="A62" s="213" t="s">
        <v>146</v>
      </c>
      <c r="B62" s="248">
        <v>549</v>
      </c>
      <c r="C62" s="164">
        <v>424</v>
      </c>
      <c r="D62" s="250">
        <v>292</v>
      </c>
      <c r="E62" s="243">
        <v>64</v>
      </c>
      <c r="F62" s="83">
        <v>186</v>
      </c>
      <c r="G62" s="244">
        <v>3</v>
      </c>
      <c r="H62" s="241">
        <v>9</v>
      </c>
      <c r="I62" s="81">
        <v>8</v>
      </c>
      <c r="J62" s="244">
        <v>56</v>
      </c>
    </row>
    <row r="63" spans="1:10" ht="24.95" customHeight="1" x14ac:dyDescent="0.25">
      <c r="A63" s="213" t="s">
        <v>147</v>
      </c>
      <c r="B63" s="248">
        <v>582</v>
      </c>
      <c r="C63" s="164">
        <v>539</v>
      </c>
      <c r="D63" s="250">
        <v>336</v>
      </c>
      <c r="E63" s="243">
        <v>139</v>
      </c>
      <c r="F63" s="83">
        <v>287</v>
      </c>
      <c r="G63" s="244">
        <v>3</v>
      </c>
      <c r="H63" s="241">
        <v>2</v>
      </c>
      <c r="I63" s="81">
        <v>3</v>
      </c>
      <c r="J63" s="244">
        <v>54</v>
      </c>
    </row>
    <row r="64" spans="1:10" ht="24.95" customHeight="1" x14ac:dyDescent="0.25">
      <c r="A64" s="213" t="s">
        <v>148</v>
      </c>
      <c r="B64" s="248">
        <v>670</v>
      </c>
      <c r="C64" s="164">
        <v>804</v>
      </c>
      <c r="D64" s="250">
        <v>312</v>
      </c>
      <c r="E64" s="243">
        <v>122</v>
      </c>
      <c r="F64" s="83">
        <v>570</v>
      </c>
      <c r="G64" s="244">
        <v>3</v>
      </c>
      <c r="H64" s="241">
        <v>15</v>
      </c>
      <c r="I64" s="81">
        <v>3</v>
      </c>
      <c r="J64" s="244">
        <v>71</v>
      </c>
    </row>
    <row r="65" spans="1:10" ht="24.95" customHeight="1" x14ac:dyDescent="0.25">
      <c r="A65" s="213" t="s">
        <v>149</v>
      </c>
      <c r="B65" s="248">
        <v>1332</v>
      </c>
      <c r="C65" s="164">
        <v>967</v>
      </c>
      <c r="D65" s="250">
        <v>958</v>
      </c>
      <c r="E65" s="243">
        <v>125</v>
      </c>
      <c r="F65" s="83">
        <v>305</v>
      </c>
      <c r="G65" s="244">
        <v>0</v>
      </c>
      <c r="H65" s="241">
        <v>4</v>
      </c>
      <c r="I65" s="81">
        <v>6</v>
      </c>
      <c r="J65" s="244">
        <v>78</v>
      </c>
    </row>
    <row r="66" spans="1:10" ht="24.95" customHeight="1" x14ac:dyDescent="0.25">
      <c r="A66" s="213" t="s">
        <v>150</v>
      </c>
      <c r="B66" s="248">
        <v>813</v>
      </c>
      <c r="C66" s="164">
        <v>762</v>
      </c>
      <c r="D66" s="250">
        <v>309</v>
      </c>
      <c r="E66" s="243">
        <v>92</v>
      </c>
      <c r="F66" s="83">
        <v>379</v>
      </c>
      <c r="G66" s="244">
        <v>0</v>
      </c>
      <c r="H66" s="241">
        <v>20</v>
      </c>
      <c r="I66" s="81">
        <v>6</v>
      </c>
      <c r="J66" s="244">
        <v>43</v>
      </c>
    </row>
    <row r="67" spans="1:10" ht="24.95" customHeight="1" x14ac:dyDescent="0.25">
      <c r="A67" s="213" t="s">
        <v>151</v>
      </c>
      <c r="B67" s="248">
        <v>816</v>
      </c>
      <c r="C67" s="164">
        <v>761</v>
      </c>
      <c r="D67" s="250">
        <v>171</v>
      </c>
      <c r="E67" s="243">
        <v>122</v>
      </c>
      <c r="F67" s="83">
        <v>415</v>
      </c>
      <c r="G67" s="244">
        <v>27</v>
      </c>
      <c r="H67" s="241">
        <v>48</v>
      </c>
      <c r="I67" s="81">
        <v>28</v>
      </c>
      <c r="J67" s="244">
        <v>42</v>
      </c>
    </row>
    <row r="68" spans="1:10" ht="24.95" customHeight="1" x14ac:dyDescent="0.25">
      <c r="A68" s="213" t="s">
        <v>152</v>
      </c>
      <c r="B68" s="248">
        <v>834</v>
      </c>
      <c r="C68" s="164">
        <v>740</v>
      </c>
      <c r="D68" s="250">
        <v>367</v>
      </c>
      <c r="E68" s="243">
        <v>81</v>
      </c>
      <c r="F68" s="83">
        <v>473</v>
      </c>
      <c r="G68" s="244">
        <v>7</v>
      </c>
      <c r="H68" s="241">
        <v>26</v>
      </c>
      <c r="I68" s="81">
        <v>33</v>
      </c>
      <c r="J68" s="244">
        <v>45</v>
      </c>
    </row>
    <row r="69" spans="1:10" ht="24.95" customHeight="1" x14ac:dyDescent="0.25">
      <c r="A69" s="213" t="s">
        <v>153</v>
      </c>
      <c r="B69" s="248">
        <v>885</v>
      </c>
      <c r="C69" s="164">
        <v>854</v>
      </c>
      <c r="D69" s="250">
        <v>363</v>
      </c>
      <c r="E69" s="243">
        <v>89</v>
      </c>
      <c r="F69" s="83">
        <v>486</v>
      </c>
      <c r="G69" s="244">
        <v>12</v>
      </c>
      <c r="H69" s="241">
        <v>18</v>
      </c>
      <c r="I69" s="81">
        <v>23</v>
      </c>
      <c r="J69" s="244">
        <v>57</v>
      </c>
    </row>
    <row r="70" spans="1:10" ht="24.95" customHeight="1" x14ac:dyDescent="0.25">
      <c r="A70" s="213" t="s">
        <v>154</v>
      </c>
      <c r="B70" s="248">
        <v>735</v>
      </c>
      <c r="C70" s="164">
        <v>607</v>
      </c>
      <c r="D70" s="249">
        <v>480</v>
      </c>
      <c r="E70" s="241">
        <v>91</v>
      </c>
      <c r="F70" s="82">
        <v>361</v>
      </c>
      <c r="G70" s="242">
        <v>5</v>
      </c>
      <c r="H70" s="241">
        <v>17</v>
      </c>
      <c r="I70" s="81">
        <v>10</v>
      </c>
      <c r="J70" s="242">
        <v>28</v>
      </c>
    </row>
    <row r="71" spans="1:10" ht="24.95" customHeight="1" x14ac:dyDescent="0.25">
      <c r="A71" s="292" t="s">
        <v>155</v>
      </c>
      <c r="B71" s="293">
        <v>640</v>
      </c>
      <c r="C71" s="294">
        <v>690</v>
      </c>
      <c r="D71" s="295">
        <v>358</v>
      </c>
      <c r="E71" s="296">
        <v>124</v>
      </c>
      <c r="F71" s="297">
        <v>385</v>
      </c>
      <c r="G71" s="298">
        <v>4</v>
      </c>
      <c r="H71" s="299">
        <v>19</v>
      </c>
      <c r="I71" s="300">
        <v>7</v>
      </c>
      <c r="J71" s="298">
        <v>39</v>
      </c>
    </row>
    <row r="72" spans="1:10" ht="24.95" customHeight="1" x14ac:dyDescent="0.25">
      <c r="A72" s="213" t="s">
        <v>156</v>
      </c>
      <c r="B72" s="248">
        <v>907</v>
      </c>
      <c r="C72" s="164">
        <v>912</v>
      </c>
      <c r="D72" s="250">
        <v>282</v>
      </c>
      <c r="E72" s="243">
        <v>142</v>
      </c>
      <c r="F72" s="83">
        <v>523</v>
      </c>
      <c r="G72" s="244">
        <v>12</v>
      </c>
      <c r="H72" s="241">
        <v>30</v>
      </c>
      <c r="I72" s="81">
        <v>32</v>
      </c>
      <c r="J72" s="244">
        <v>66</v>
      </c>
    </row>
    <row r="73" spans="1:10" ht="24.95" customHeight="1" x14ac:dyDescent="0.25">
      <c r="A73" s="213" t="s">
        <v>157</v>
      </c>
      <c r="B73" s="248">
        <v>849</v>
      </c>
      <c r="C73" s="164">
        <v>914</v>
      </c>
      <c r="D73" s="250">
        <v>283</v>
      </c>
      <c r="E73" s="243">
        <v>134</v>
      </c>
      <c r="F73" s="83">
        <v>564</v>
      </c>
      <c r="G73" s="244">
        <v>0</v>
      </c>
      <c r="H73" s="241">
        <v>35</v>
      </c>
      <c r="I73" s="81">
        <v>39</v>
      </c>
      <c r="J73" s="244">
        <v>46</v>
      </c>
    </row>
    <row r="74" spans="1:10" ht="24.95" customHeight="1" x14ac:dyDescent="0.25">
      <c r="A74" s="213" t="s">
        <v>158</v>
      </c>
      <c r="B74" s="248">
        <v>872</v>
      </c>
      <c r="C74" s="164">
        <v>894</v>
      </c>
      <c r="D74" s="250">
        <v>869</v>
      </c>
      <c r="E74" s="243">
        <v>200</v>
      </c>
      <c r="F74" s="83">
        <v>424</v>
      </c>
      <c r="G74" s="244">
        <v>0</v>
      </c>
      <c r="H74" s="241">
        <v>30</v>
      </c>
      <c r="I74" s="81">
        <v>50</v>
      </c>
      <c r="J74" s="244">
        <v>48</v>
      </c>
    </row>
    <row r="75" spans="1:10" ht="24.95" customHeight="1" x14ac:dyDescent="0.25">
      <c r="A75" s="213" t="s">
        <v>159</v>
      </c>
      <c r="B75" s="248">
        <v>873</v>
      </c>
      <c r="C75" s="164">
        <v>524</v>
      </c>
      <c r="D75" s="250">
        <v>1016</v>
      </c>
      <c r="E75" s="243">
        <v>125</v>
      </c>
      <c r="F75" s="83">
        <v>234</v>
      </c>
      <c r="G75" s="244">
        <v>21</v>
      </c>
      <c r="H75" s="241">
        <v>8</v>
      </c>
      <c r="I75" s="81">
        <v>28</v>
      </c>
      <c r="J75" s="244">
        <v>39</v>
      </c>
    </row>
    <row r="76" spans="1:10" ht="24.95" customHeight="1" x14ac:dyDescent="0.25">
      <c r="A76" s="213" t="s">
        <v>160</v>
      </c>
      <c r="B76" s="248">
        <v>827</v>
      </c>
      <c r="C76" s="164">
        <v>746</v>
      </c>
      <c r="D76" s="250">
        <v>370</v>
      </c>
      <c r="E76" s="243">
        <v>148</v>
      </c>
      <c r="F76" s="83">
        <v>397</v>
      </c>
      <c r="G76" s="244">
        <v>0</v>
      </c>
      <c r="H76" s="241">
        <v>40</v>
      </c>
      <c r="I76" s="81">
        <v>38</v>
      </c>
      <c r="J76" s="244">
        <v>51</v>
      </c>
    </row>
    <row r="77" spans="1:10" ht="24.95" customHeight="1" x14ac:dyDescent="0.25">
      <c r="A77" s="213" t="s">
        <v>161</v>
      </c>
      <c r="B77" s="248">
        <v>938</v>
      </c>
      <c r="C77" s="164">
        <v>878</v>
      </c>
      <c r="D77" s="250">
        <v>397</v>
      </c>
      <c r="E77" s="243">
        <v>161</v>
      </c>
      <c r="F77" s="83">
        <v>514</v>
      </c>
      <c r="G77" s="244">
        <v>30</v>
      </c>
      <c r="H77" s="241">
        <v>48</v>
      </c>
      <c r="I77" s="81">
        <v>30</v>
      </c>
      <c r="J77" s="244">
        <v>43</v>
      </c>
    </row>
    <row r="78" spans="1:10" ht="24.95" customHeight="1" x14ac:dyDescent="0.25">
      <c r="A78" s="213" t="s">
        <v>162</v>
      </c>
      <c r="B78" s="248">
        <v>1111</v>
      </c>
      <c r="C78" s="164">
        <v>1038</v>
      </c>
      <c r="D78" s="250">
        <v>293</v>
      </c>
      <c r="E78" s="243">
        <v>147</v>
      </c>
      <c r="F78" s="83">
        <v>598</v>
      </c>
      <c r="G78" s="244">
        <v>22</v>
      </c>
      <c r="H78" s="241">
        <v>33</v>
      </c>
      <c r="I78" s="81">
        <v>42</v>
      </c>
      <c r="J78" s="244">
        <v>26</v>
      </c>
    </row>
    <row r="79" spans="1:10" ht="24.95" customHeight="1" x14ac:dyDescent="0.25">
      <c r="A79" s="213" t="s">
        <v>163</v>
      </c>
      <c r="B79" s="248">
        <v>998</v>
      </c>
      <c r="C79" s="164">
        <v>853</v>
      </c>
      <c r="D79" s="250">
        <v>598</v>
      </c>
      <c r="E79" s="243">
        <v>146</v>
      </c>
      <c r="F79" s="83">
        <v>453</v>
      </c>
      <c r="G79" s="244">
        <v>0</v>
      </c>
      <c r="H79" s="241">
        <v>27</v>
      </c>
      <c r="I79" s="81">
        <v>13</v>
      </c>
      <c r="J79" s="244">
        <v>78</v>
      </c>
    </row>
    <row r="80" spans="1:10" ht="24.95" customHeight="1" x14ac:dyDescent="0.25">
      <c r="A80" s="213" t="s">
        <v>164</v>
      </c>
      <c r="B80" s="248">
        <v>818</v>
      </c>
      <c r="C80" s="164">
        <v>490</v>
      </c>
      <c r="D80" s="250">
        <v>651</v>
      </c>
      <c r="E80" s="243">
        <v>150</v>
      </c>
      <c r="F80" s="83">
        <v>222</v>
      </c>
      <c r="G80" s="244">
        <v>8</v>
      </c>
      <c r="H80" s="241">
        <v>11</v>
      </c>
      <c r="I80" s="81">
        <v>8</v>
      </c>
      <c r="J80" s="244">
        <v>70</v>
      </c>
    </row>
    <row r="81" spans="1:10" ht="24.95" customHeight="1" x14ac:dyDescent="0.25">
      <c r="A81" s="213" t="s">
        <v>165</v>
      </c>
      <c r="B81" s="248">
        <v>786</v>
      </c>
      <c r="C81" s="164">
        <v>619</v>
      </c>
      <c r="D81" s="250">
        <v>260</v>
      </c>
      <c r="E81" s="243">
        <v>115</v>
      </c>
      <c r="F81" s="83">
        <v>373</v>
      </c>
      <c r="G81" s="244">
        <v>10</v>
      </c>
      <c r="H81" s="241">
        <v>31</v>
      </c>
      <c r="I81" s="81">
        <v>19</v>
      </c>
      <c r="J81" s="244">
        <v>38</v>
      </c>
    </row>
    <row r="82" spans="1:10" ht="24.95" customHeight="1" x14ac:dyDescent="0.25">
      <c r="A82" s="213" t="s">
        <v>166</v>
      </c>
      <c r="B82" s="248">
        <v>690</v>
      </c>
      <c r="C82" s="164">
        <v>670</v>
      </c>
      <c r="D82" s="250">
        <v>300</v>
      </c>
      <c r="E82" s="243">
        <v>152</v>
      </c>
      <c r="F82" s="83">
        <v>293</v>
      </c>
      <c r="G82" s="244">
        <v>16</v>
      </c>
      <c r="H82" s="241">
        <v>27</v>
      </c>
      <c r="I82" s="81">
        <v>18</v>
      </c>
      <c r="J82" s="244">
        <v>124</v>
      </c>
    </row>
    <row r="83" spans="1:10" ht="24.95" customHeight="1" x14ac:dyDescent="0.25">
      <c r="A83" s="213" t="s">
        <v>167</v>
      </c>
      <c r="B83" s="248">
        <v>906</v>
      </c>
      <c r="C83" s="164">
        <v>931</v>
      </c>
      <c r="D83" s="250">
        <v>503</v>
      </c>
      <c r="E83" s="243">
        <v>172</v>
      </c>
      <c r="F83" s="83">
        <v>581</v>
      </c>
      <c r="G83" s="244">
        <v>0</v>
      </c>
      <c r="H83" s="241">
        <v>58</v>
      </c>
      <c r="I83" s="81">
        <v>46</v>
      </c>
      <c r="J83" s="244">
        <v>59</v>
      </c>
    </row>
    <row r="84" spans="1:10" ht="24.95" customHeight="1" x14ac:dyDescent="0.25">
      <c r="A84" s="213" t="s">
        <v>168</v>
      </c>
      <c r="B84" s="248">
        <v>1082</v>
      </c>
      <c r="C84" s="164">
        <v>927</v>
      </c>
      <c r="D84" s="250">
        <v>544</v>
      </c>
      <c r="E84" s="243">
        <v>154</v>
      </c>
      <c r="F84" s="83">
        <v>511</v>
      </c>
      <c r="G84" s="244">
        <v>15</v>
      </c>
      <c r="H84" s="241">
        <v>35</v>
      </c>
      <c r="I84" s="81">
        <v>21</v>
      </c>
      <c r="J84" s="244">
        <v>54</v>
      </c>
    </row>
    <row r="85" spans="1:10" ht="24.95" customHeight="1" x14ac:dyDescent="0.25">
      <c r="A85" s="213" t="s">
        <v>169</v>
      </c>
      <c r="B85" s="248">
        <v>910</v>
      </c>
      <c r="C85" s="164">
        <v>546</v>
      </c>
      <c r="D85" s="250">
        <v>791</v>
      </c>
      <c r="E85" s="243">
        <v>168</v>
      </c>
      <c r="F85" s="83">
        <v>251</v>
      </c>
      <c r="G85" s="244">
        <v>3</v>
      </c>
      <c r="H85" s="241">
        <v>9</v>
      </c>
      <c r="I85" s="81">
        <v>14</v>
      </c>
      <c r="J85" s="244">
        <v>50</v>
      </c>
    </row>
    <row r="86" spans="1:10" ht="24.95" customHeight="1" x14ac:dyDescent="0.25">
      <c r="A86" s="213" t="s">
        <v>170</v>
      </c>
      <c r="B86" s="248">
        <v>992</v>
      </c>
      <c r="C86" s="164">
        <v>1003</v>
      </c>
      <c r="D86" s="250">
        <v>315</v>
      </c>
      <c r="E86" s="243">
        <v>152</v>
      </c>
      <c r="F86" s="83">
        <v>632</v>
      </c>
      <c r="G86" s="244">
        <v>22</v>
      </c>
      <c r="H86" s="241">
        <v>27</v>
      </c>
      <c r="I86" s="81">
        <v>22</v>
      </c>
      <c r="J86" s="244">
        <v>28</v>
      </c>
    </row>
    <row r="87" spans="1:10" ht="24.95" customHeight="1" x14ac:dyDescent="0.25">
      <c r="A87" s="213" t="s">
        <v>171</v>
      </c>
      <c r="B87" s="248">
        <v>1197</v>
      </c>
      <c r="C87" s="164">
        <v>907</v>
      </c>
      <c r="D87" s="250">
        <v>945</v>
      </c>
      <c r="E87" s="243">
        <v>206</v>
      </c>
      <c r="F87" s="83">
        <v>523</v>
      </c>
      <c r="G87" s="244">
        <v>0</v>
      </c>
      <c r="H87" s="241">
        <v>29</v>
      </c>
      <c r="I87" s="81">
        <v>9</v>
      </c>
      <c r="J87" s="244">
        <v>69</v>
      </c>
    </row>
    <row r="88" spans="1:10" ht="24.95" customHeight="1" x14ac:dyDescent="0.25">
      <c r="A88" s="213" t="s">
        <v>172</v>
      </c>
      <c r="B88" s="248">
        <v>1172</v>
      </c>
      <c r="C88" s="164">
        <v>480</v>
      </c>
      <c r="D88" s="250">
        <v>1003</v>
      </c>
      <c r="E88" s="243">
        <v>208</v>
      </c>
      <c r="F88" s="83">
        <v>117</v>
      </c>
      <c r="G88" s="244">
        <v>0</v>
      </c>
      <c r="H88" s="241">
        <v>42</v>
      </c>
      <c r="I88" s="81">
        <v>29</v>
      </c>
      <c r="J88" s="244">
        <v>112</v>
      </c>
    </row>
    <row r="89" spans="1:10" ht="24.95" customHeight="1" x14ac:dyDescent="0.25">
      <c r="A89" s="213" t="s">
        <v>173</v>
      </c>
      <c r="B89" s="248">
        <v>1852</v>
      </c>
      <c r="C89" s="164">
        <v>1538</v>
      </c>
      <c r="D89" s="250">
        <v>1503</v>
      </c>
      <c r="E89" s="243">
        <v>260</v>
      </c>
      <c r="F89" s="83">
        <v>625</v>
      </c>
      <c r="G89" s="244">
        <v>5</v>
      </c>
      <c r="H89" s="241">
        <v>69</v>
      </c>
      <c r="I89" s="81">
        <v>9</v>
      </c>
      <c r="J89" s="244">
        <v>170</v>
      </c>
    </row>
    <row r="90" spans="1:10" ht="24.95" customHeight="1" x14ac:dyDescent="0.25">
      <c r="A90" s="213" t="s">
        <v>174</v>
      </c>
      <c r="B90" s="248">
        <v>1073</v>
      </c>
      <c r="C90" s="164">
        <v>958</v>
      </c>
      <c r="D90" s="250">
        <v>504</v>
      </c>
      <c r="E90" s="243">
        <v>160</v>
      </c>
      <c r="F90" s="83">
        <v>651</v>
      </c>
      <c r="G90" s="244">
        <v>0</v>
      </c>
      <c r="H90" s="241">
        <v>20</v>
      </c>
      <c r="I90" s="81">
        <v>20</v>
      </c>
      <c r="J90" s="244">
        <v>80</v>
      </c>
    </row>
    <row r="91" spans="1:10" ht="24.95" customHeight="1" x14ac:dyDescent="0.25">
      <c r="A91" s="213" t="s">
        <v>175</v>
      </c>
      <c r="B91" s="248">
        <v>786</v>
      </c>
      <c r="C91" s="164">
        <v>785</v>
      </c>
      <c r="D91" s="250">
        <v>245</v>
      </c>
      <c r="E91" s="243">
        <v>186</v>
      </c>
      <c r="F91" s="83">
        <v>300</v>
      </c>
      <c r="G91" s="244">
        <v>4</v>
      </c>
      <c r="H91" s="241">
        <v>22</v>
      </c>
      <c r="I91" s="81">
        <v>88</v>
      </c>
      <c r="J91" s="244">
        <v>49</v>
      </c>
    </row>
    <row r="92" spans="1:10" ht="24.95" customHeight="1" x14ac:dyDescent="0.25">
      <c r="A92" s="213" t="s">
        <v>176</v>
      </c>
      <c r="B92" s="248">
        <v>903</v>
      </c>
      <c r="C92" s="164">
        <v>657</v>
      </c>
      <c r="D92" s="250">
        <v>430</v>
      </c>
      <c r="E92" s="243">
        <v>110</v>
      </c>
      <c r="F92" s="83">
        <v>368</v>
      </c>
      <c r="G92" s="244">
        <v>22</v>
      </c>
      <c r="H92" s="241">
        <v>35</v>
      </c>
      <c r="I92" s="81">
        <v>23</v>
      </c>
      <c r="J92" s="244">
        <v>110</v>
      </c>
    </row>
    <row r="93" spans="1:10" ht="24.95" customHeight="1" x14ac:dyDescent="0.25">
      <c r="A93" s="213" t="s">
        <v>177</v>
      </c>
      <c r="B93" s="248">
        <v>820</v>
      </c>
      <c r="C93" s="164">
        <v>692</v>
      </c>
      <c r="D93" s="250">
        <v>541</v>
      </c>
      <c r="E93" s="243">
        <v>123</v>
      </c>
      <c r="F93" s="83">
        <v>291</v>
      </c>
      <c r="G93" s="244">
        <v>13</v>
      </c>
      <c r="H93" s="241">
        <v>41</v>
      </c>
      <c r="I93" s="81">
        <v>13</v>
      </c>
      <c r="J93" s="244">
        <v>35</v>
      </c>
    </row>
    <row r="94" spans="1:10" ht="24.95" customHeight="1" x14ac:dyDescent="0.25">
      <c r="A94" s="213" t="s">
        <v>178</v>
      </c>
      <c r="B94" s="248">
        <v>900</v>
      </c>
      <c r="C94" s="164">
        <v>624</v>
      </c>
      <c r="D94" s="250">
        <v>433</v>
      </c>
      <c r="E94" s="243">
        <v>132</v>
      </c>
      <c r="F94" s="83">
        <v>320</v>
      </c>
      <c r="G94" s="244">
        <v>32</v>
      </c>
      <c r="H94" s="241">
        <v>40</v>
      </c>
      <c r="I94" s="81">
        <v>68</v>
      </c>
      <c r="J94" s="244">
        <v>35</v>
      </c>
    </row>
    <row r="95" spans="1:10" ht="24.95" customHeight="1" x14ac:dyDescent="0.25">
      <c r="A95" s="213" t="s">
        <v>179</v>
      </c>
      <c r="B95" s="248">
        <v>737</v>
      </c>
      <c r="C95" s="164">
        <v>593</v>
      </c>
      <c r="D95" s="250">
        <v>330</v>
      </c>
      <c r="E95" s="243">
        <v>91</v>
      </c>
      <c r="F95" s="83">
        <v>398</v>
      </c>
      <c r="G95" s="244">
        <v>18</v>
      </c>
      <c r="H95" s="241">
        <v>21</v>
      </c>
      <c r="I95" s="81">
        <v>22</v>
      </c>
      <c r="J95" s="244">
        <v>39</v>
      </c>
    </row>
    <row r="96" spans="1:10" ht="24.95" customHeight="1" x14ac:dyDescent="0.25">
      <c r="A96" s="213" t="s">
        <v>180</v>
      </c>
      <c r="B96" s="248">
        <v>672</v>
      </c>
      <c r="C96" s="164">
        <v>640</v>
      </c>
      <c r="D96" s="250">
        <v>384</v>
      </c>
      <c r="E96" s="243">
        <v>93</v>
      </c>
      <c r="F96" s="83">
        <v>381</v>
      </c>
      <c r="G96" s="244">
        <v>0</v>
      </c>
      <c r="H96" s="241">
        <v>25</v>
      </c>
      <c r="I96" s="81">
        <v>32</v>
      </c>
      <c r="J96" s="244">
        <v>43</v>
      </c>
    </row>
    <row r="97" spans="1:10" ht="24.95" customHeight="1" x14ac:dyDescent="0.25">
      <c r="A97" s="213" t="s">
        <v>181</v>
      </c>
      <c r="B97" s="248">
        <v>678</v>
      </c>
      <c r="C97" s="164">
        <v>601</v>
      </c>
      <c r="D97" s="250">
        <v>337</v>
      </c>
      <c r="E97" s="243">
        <v>103</v>
      </c>
      <c r="F97" s="83">
        <v>269</v>
      </c>
      <c r="G97" s="244">
        <v>9</v>
      </c>
      <c r="H97" s="241">
        <v>31</v>
      </c>
      <c r="I97" s="81">
        <v>35</v>
      </c>
      <c r="J97" s="244">
        <v>51</v>
      </c>
    </row>
    <row r="98" spans="1:10" ht="24.95" customHeight="1" x14ac:dyDescent="0.25">
      <c r="A98" s="213" t="s">
        <v>182</v>
      </c>
      <c r="B98" s="248">
        <v>899</v>
      </c>
      <c r="C98" s="164">
        <v>929</v>
      </c>
      <c r="D98" s="250">
        <v>209</v>
      </c>
      <c r="E98" s="243">
        <v>116</v>
      </c>
      <c r="F98" s="83">
        <v>573</v>
      </c>
      <c r="G98" s="244">
        <v>0</v>
      </c>
      <c r="H98" s="241">
        <v>28</v>
      </c>
      <c r="I98" s="81">
        <v>25</v>
      </c>
      <c r="J98" s="244">
        <v>42</v>
      </c>
    </row>
    <row r="99" spans="1:10" ht="24.95" customHeight="1" x14ac:dyDescent="0.25">
      <c r="A99" s="213" t="s">
        <v>183</v>
      </c>
      <c r="B99" s="248">
        <v>582</v>
      </c>
      <c r="C99" s="164">
        <v>720</v>
      </c>
      <c r="D99" s="250">
        <v>169</v>
      </c>
      <c r="E99" s="243">
        <v>84</v>
      </c>
      <c r="F99" s="83">
        <v>533</v>
      </c>
      <c r="G99" s="244">
        <v>0</v>
      </c>
      <c r="H99" s="241">
        <v>5</v>
      </c>
      <c r="I99" s="81">
        <v>12</v>
      </c>
      <c r="J99" s="244">
        <v>36</v>
      </c>
    </row>
    <row r="100" spans="1:10" ht="24.95" customHeight="1" x14ac:dyDescent="0.25">
      <c r="A100" s="213" t="s">
        <v>184</v>
      </c>
      <c r="B100" s="248">
        <v>1004</v>
      </c>
      <c r="C100" s="164">
        <v>1083</v>
      </c>
      <c r="D100" s="250">
        <v>217</v>
      </c>
      <c r="E100" s="243">
        <v>134</v>
      </c>
      <c r="F100" s="83">
        <v>696</v>
      </c>
      <c r="G100" s="244">
        <v>22</v>
      </c>
      <c r="H100" s="241">
        <v>52</v>
      </c>
      <c r="I100" s="81">
        <v>46</v>
      </c>
      <c r="J100" s="244">
        <v>97</v>
      </c>
    </row>
    <row r="101" spans="1:10" ht="24.95" customHeight="1" x14ac:dyDescent="0.25">
      <c r="A101" s="213" t="s">
        <v>185</v>
      </c>
      <c r="B101" s="248">
        <v>803</v>
      </c>
      <c r="C101" s="164">
        <v>804</v>
      </c>
      <c r="D101" s="250">
        <v>223</v>
      </c>
      <c r="E101" s="243">
        <v>126</v>
      </c>
      <c r="F101" s="83">
        <v>496</v>
      </c>
      <c r="G101" s="244">
        <v>0</v>
      </c>
      <c r="H101" s="241">
        <v>30</v>
      </c>
      <c r="I101" s="81">
        <v>40</v>
      </c>
      <c r="J101" s="244">
        <v>61</v>
      </c>
    </row>
    <row r="102" spans="1:10" ht="24.95" customHeight="1" x14ac:dyDescent="0.25">
      <c r="A102" s="213" t="s">
        <v>186</v>
      </c>
      <c r="B102" s="248">
        <v>840</v>
      </c>
      <c r="C102" s="164">
        <v>848</v>
      </c>
      <c r="D102" s="250">
        <v>227</v>
      </c>
      <c r="E102" s="243">
        <v>171</v>
      </c>
      <c r="F102" s="83">
        <v>506</v>
      </c>
      <c r="G102" s="244">
        <v>15</v>
      </c>
      <c r="H102" s="241">
        <v>59</v>
      </c>
      <c r="I102" s="81">
        <v>51</v>
      </c>
      <c r="J102" s="244">
        <v>39</v>
      </c>
    </row>
    <row r="103" spans="1:10" ht="24.95" customHeight="1" x14ac:dyDescent="0.25">
      <c r="A103" s="213" t="s">
        <v>187</v>
      </c>
      <c r="B103" s="248">
        <v>835</v>
      </c>
      <c r="C103" s="164">
        <v>754</v>
      </c>
      <c r="D103" s="250">
        <v>328</v>
      </c>
      <c r="E103" s="243">
        <v>146</v>
      </c>
      <c r="F103" s="83">
        <v>433</v>
      </c>
      <c r="G103" s="244">
        <v>6</v>
      </c>
      <c r="H103" s="241">
        <v>27</v>
      </c>
      <c r="I103" s="81">
        <v>31</v>
      </c>
      <c r="J103" s="244">
        <v>41</v>
      </c>
    </row>
    <row r="104" spans="1:10" ht="24.95" customHeight="1" x14ac:dyDescent="0.25">
      <c r="A104" s="213" t="s">
        <v>188</v>
      </c>
      <c r="B104" s="248">
        <v>760</v>
      </c>
      <c r="C104" s="164">
        <v>705</v>
      </c>
      <c r="D104" s="250">
        <v>391</v>
      </c>
      <c r="E104" s="243">
        <v>118</v>
      </c>
      <c r="F104" s="83">
        <v>416</v>
      </c>
      <c r="G104" s="244">
        <v>0</v>
      </c>
      <c r="H104" s="241">
        <v>8</v>
      </c>
      <c r="I104" s="81">
        <v>2</v>
      </c>
      <c r="J104" s="244">
        <v>83</v>
      </c>
    </row>
    <row r="105" spans="1:10" ht="24.95" customHeight="1" x14ac:dyDescent="0.25">
      <c r="A105" s="213" t="s">
        <v>189</v>
      </c>
      <c r="B105" s="248">
        <v>980</v>
      </c>
      <c r="C105" s="164">
        <v>955</v>
      </c>
      <c r="D105" s="250">
        <v>110</v>
      </c>
      <c r="E105" s="243">
        <v>174</v>
      </c>
      <c r="F105" s="83">
        <v>581</v>
      </c>
      <c r="G105" s="244">
        <v>39</v>
      </c>
      <c r="H105" s="241">
        <v>66</v>
      </c>
      <c r="I105" s="81">
        <v>39</v>
      </c>
      <c r="J105" s="244">
        <v>43</v>
      </c>
    </row>
    <row r="106" spans="1:10" ht="24.95" customHeight="1" x14ac:dyDescent="0.25">
      <c r="A106" s="213" t="s">
        <v>190</v>
      </c>
      <c r="B106" s="248">
        <v>762</v>
      </c>
      <c r="C106" s="164">
        <v>651</v>
      </c>
      <c r="D106" s="250">
        <v>373</v>
      </c>
      <c r="E106" s="243">
        <v>134</v>
      </c>
      <c r="F106" s="83">
        <v>361</v>
      </c>
      <c r="G106" s="244">
        <v>0</v>
      </c>
      <c r="H106" s="241">
        <v>93</v>
      </c>
      <c r="I106" s="81">
        <v>52</v>
      </c>
      <c r="J106" s="244">
        <v>101</v>
      </c>
    </row>
    <row r="107" spans="1:10" ht="24.95" customHeight="1" x14ac:dyDescent="0.25">
      <c r="A107" s="213" t="s">
        <v>191</v>
      </c>
      <c r="B107" s="248">
        <v>973</v>
      </c>
      <c r="C107" s="164">
        <v>1063</v>
      </c>
      <c r="D107" s="250">
        <v>316</v>
      </c>
      <c r="E107" s="243">
        <v>102</v>
      </c>
      <c r="F107" s="83">
        <v>735</v>
      </c>
      <c r="G107" s="244">
        <v>4</v>
      </c>
      <c r="H107" s="241">
        <v>21</v>
      </c>
      <c r="I107" s="81">
        <v>45</v>
      </c>
      <c r="J107" s="244">
        <v>39</v>
      </c>
    </row>
    <row r="108" spans="1:10" ht="24.95" customHeight="1" x14ac:dyDescent="0.25">
      <c r="A108" s="213" t="s">
        <v>192</v>
      </c>
      <c r="B108" s="248">
        <v>1097</v>
      </c>
      <c r="C108" s="164">
        <v>1209</v>
      </c>
      <c r="D108" s="250">
        <v>364</v>
      </c>
      <c r="E108" s="243">
        <v>134</v>
      </c>
      <c r="F108" s="83">
        <v>785</v>
      </c>
      <c r="G108" s="244">
        <v>17</v>
      </c>
      <c r="H108" s="241">
        <v>88</v>
      </c>
      <c r="I108" s="81">
        <v>35</v>
      </c>
      <c r="J108" s="244">
        <v>103</v>
      </c>
    </row>
    <row r="109" spans="1:10" ht="24.95" customHeight="1" x14ac:dyDescent="0.25">
      <c r="A109" s="213" t="s">
        <v>193</v>
      </c>
      <c r="B109" s="248">
        <v>1215</v>
      </c>
      <c r="C109" s="164">
        <v>518</v>
      </c>
      <c r="D109" s="250">
        <v>1145</v>
      </c>
      <c r="E109" s="243">
        <v>114</v>
      </c>
      <c r="F109" s="83">
        <v>214</v>
      </c>
      <c r="G109" s="244">
        <v>21</v>
      </c>
      <c r="H109" s="241">
        <v>25</v>
      </c>
      <c r="I109" s="81">
        <v>30</v>
      </c>
      <c r="J109" s="244">
        <v>61</v>
      </c>
    </row>
    <row r="110" spans="1:10" ht="24.95" customHeight="1" x14ac:dyDescent="0.25">
      <c r="A110" s="213" t="s">
        <v>194</v>
      </c>
      <c r="B110" s="248">
        <v>906</v>
      </c>
      <c r="C110" s="164">
        <v>813</v>
      </c>
      <c r="D110" s="250">
        <v>214</v>
      </c>
      <c r="E110" s="243">
        <v>146</v>
      </c>
      <c r="F110" s="83">
        <v>535</v>
      </c>
      <c r="G110" s="244">
        <v>7</v>
      </c>
      <c r="H110" s="241">
        <v>87</v>
      </c>
      <c r="I110" s="81">
        <v>61</v>
      </c>
      <c r="J110" s="244">
        <v>63</v>
      </c>
    </row>
    <row r="111" spans="1:10" ht="24.95" customHeight="1" x14ac:dyDescent="0.25">
      <c r="A111" s="213" t="s">
        <v>195</v>
      </c>
      <c r="B111" s="248">
        <v>870</v>
      </c>
      <c r="C111" s="164">
        <v>484</v>
      </c>
      <c r="D111" s="250">
        <v>599</v>
      </c>
      <c r="E111" s="243">
        <v>134</v>
      </c>
      <c r="F111" s="83">
        <v>263</v>
      </c>
      <c r="G111" s="244">
        <v>2</v>
      </c>
      <c r="H111" s="241">
        <v>35</v>
      </c>
      <c r="I111" s="81">
        <v>43</v>
      </c>
      <c r="J111" s="244">
        <v>17</v>
      </c>
    </row>
    <row r="112" spans="1:10" ht="24.95" customHeight="1" x14ac:dyDescent="0.25">
      <c r="A112" s="213" t="s">
        <v>196</v>
      </c>
      <c r="B112" s="248">
        <v>933</v>
      </c>
      <c r="C112" s="164">
        <v>912</v>
      </c>
      <c r="D112" s="250">
        <v>200</v>
      </c>
      <c r="E112" s="243">
        <v>150</v>
      </c>
      <c r="F112" s="83">
        <v>495</v>
      </c>
      <c r="G112" s="244">
        <v>17</v>
      </c>
      <c r="H112" s="241">
        <v>49</v>
      </c>
      <c r="I112" s="81">
        <v>32</v>
      </c>
      <c r="J112" s="244">
        <v>65</v>
      </c>
    </row>
    <row r="113" spans="1:10" ht="24.95" customHeight="1" x14ac:dyDescent="0.25">
      <c r="A113" s="213" t="s">
        <v>197</v>
      </c>
      <c r="B113" s="248">
        <v>770</v>
      </c>
      <c r="C113" s="164">
        <v>724</v>
      </c>
      <c r="D113" s="250">
        <v>308</v>
      </c>
      <c r="E113" s="243">
        <v>97</v>
      </c>
      <c r="F113" s="83">
        <v>451</v>
      </c>
      <c r="G113" s="244">
        <v>20</v>
      </c>
      <c r="H113" s="241">
        <v>25</v>
      </c>
      <c r="I113" s="81">
        <v>25</v>
      </c>
      <c r="J113" s="244">
        <v>52</v>
      </c>
    </row>
    <row r="114" spans="1:10" ht="24.95" customHeight="1" x14ac:dyDescent="0.25">
      <c r="A114" s="213" t="s">
        <v>198</v>
      </c>
      <c r="B114" s="248">
        <v>782</v>
      </c>
      <c r="C114" s="164">
        <v>671</v>
      </c>
      <c r="D114" s="250">
        <v>338</v>
      </c>
      <c r="E114" s="243">
        <v>91</v>
      </c>
      <c r="F114" s="83">
        <v>451</v>
      </c>
      <c r="G114" s="244">
        <v>0</v>
      </c>
      <c r="H114" s="241">
        <v>16</v>
      </c>
      <c r="I114" s="81">
        <v>15</v>
      </c>
      <c r="J114" s="244">
        <v>26</v>
      </c>
    </row>
    <row r="115" spans="1:10" ht="24.95" customHeight="1" x14ac:dyDescent="0.25">
      <c r="A115" s="213" t="s">
        <v>199</v>
      </c>
      <c r="B115" s="248">
        <v>800</v>
      </c>
      <c r="C115" s="164">
        <v>802</v>
      </c>
      <c r="D115" s="250">
        <v>270</v>
      </c>
      <c r="E115" s="243">
        <v>107</v>
      </c>
      <c r="F115" s="83">
        <v>493</v>
      </c>
      <c r="G115" s="244">
        <v>15</v>
      </c>
      <c r="H115" s="241">
        <v>11</v>
      </c>
      <c r="I115" s="81">
        <v>15</v>
      </c>
      <c r="J115" s="244">
        <v>28</v>
      </c>
    </row>
    <row r="116" spans="1:10" ht="24.95" customHeight="1" x14ac:dyDescent="0.25">
      <c r="A116" s="213" t="s">
        <v>200</v>
      </c>
      <c r="B116" s="248">
        <v>1119</v>
      </c>
      <c r="C116" s="164">
        <v>1158</v>
      </c>
      <c r="D116" s="250">
        <v>253</v>
      </c>
      <c r="E116" s="243">
        <v>179</v>
      </c>
      <c r="F116" s="83">
        <v>312</v>
      </c>
      <c r="G116" s="244">
        <v>0</v>
      </c>
      <c r="H116" s="241">
        <v>31</v>
      </c>
      <c r="I116" s="81">
        <v>12</v>
      </c>
      <c r="J116" s="244">
        <v>76</v>
      </c>
    </row>
    <row r="117" spans="1:10" ht="24.95" customHeight="1" x14ac:dyDescent="0.25">
      <c r="A117" s="213" t="s">
        <v>201</v>
      </c>
      <c r="B117" s="248">
        <v>753</v>
      </c>
      <c r="C117" s="164">
        <v>391</v>
      </c>
      <c r="D117" s="250">
        <v>585</v>
      </c>
      <c r="E117" s="243">
        <v>120</v>
      </c>
      <c r="F117" s="83">
        <v>192</v>
      </c>
      <c r="G117" s="244">
        <v>0</v>
      </c>
      <c r="H117" s="241">
        <v>19</v>
      </c>
      <c r="I117" s="81">
        <v>5</v>
      </c>
      <c r="J117" s="244">
        <v>37</v>
      </c>
    </row>
    <row r="118" spans="1:10" ht="24.95" customHeight="1" x14ac:dyDescent="0.25">
      <c r="A118" s="213" t="s">
        <v>202</v>
      </c>
      <c r="B118" s="248">
        <v>1157</v>
      </c>
      <c r="C118" s="164">
        <v>1030</v>
      </c>
      <c r="D118" s="250">
        <v>454</v>
      </c>
      <c r="E118" s="243">
        <v>189</v>
      </c>
      <c r="F118" s="83">
        <v>665</v>
      </c>
      <c r="G118" s="244">
        <v>0</v>
      </c>
      <c r="H118" s="241">
        <v>70</v>
      </c>
      <c r="I118" s="81">
        <v>17</v>
      </c>
      <c r="J118" s="244">
        <v>107</v>
      </c>
    </row>
    <row r="119" spans="1:10" ht="24.95" customHeight="1" x14ac:dyDescent="0.25">
      <c r="A119" s="213" t="s">
        <v>203</v>
      </c>
      <c r="B119" s="248">
        <v>1178</v>
      </c>
      <c r="C119" s="164">
        <v>1237</v>
      </c>
      <c r="D119" s="250">
        <v>254</v>
      </c>
      <c r="E119" s="243">
        <v>187</v>
      </c>
      <c r="F119" s="83">
        <v>651</v>
      </c>
      <c r="G119" s="244">
        <v>28</v>
      </c>
      <c r="H119" s="241">
        <v>103</v>
      </c>
      <c r="I119" s="81">
        <v>99</v>
      </c>
      <c r="J119" s="244">
        <v>59</v>
      </c>
    </row>
    <row r="120" spans="1:10" ht="24.95" customHeight="1" thickBot="1" x14ac:dyDescent="0.3">
      <c r="A120" s="213" t="s">
        <v>204</v>
      </c>
      <c r="B120" s="251">
        <v>1177</v>
      </c>
      <c r="C120" s="252">
        <v>1144</v>
      </c>
      <c r="D120" s="253">
        <v>484</v>
      </c>
      <c r="E120" s="243">
        <v>134</v>
      </c>
      <c r="F120" s="83">
        <v>772</v>
      </c>
      <c r="G120" s="244">
        <v>8</v>
      </c>
      <c r="H120" s="241">
        <v>11</v>
      </c>
      <c r="I120" s="81">
        <v>8</v>
      </c>
      <c r="J120" s="244">
        <v>82</v>
      </c>
    </row>
    <row r="121" spans="1:10" ht="15.75" thickTop="1" x14ac:dyDescent="0.25">
      <c r="A121" s="308" t="s">
        <v>3</v>
      </c>
      <c r="B121" s="302">
        <f t="shared" ref="B121:J121" si="0">SUBTOTAL(109,B5:B120)</f>
        <v>99196</v>
      </c>
      <c r="C121" s="303">
        <f t="shared" si="0"/>
        <v>88198</v>
      </c>
      <c r="D121" s="304">
        <f t="shared" si="0"/>
        <v>55843</v>
      </c>
      <c r="E121" s="305">
        <f t="shared" si="0"/>
        <v>14738</v>
      </c>
      <c r="F121" s="306">
        <f t="shared" si="0"/>
        <v>48395</v>
      </c>
      <c r="G121" s="307">
        <f t="shared" si="0"/>
        <v>802</v>
      </c>
      <c r="H121" s="305">
        <f t="shared" si="0"/>
        <v>3294</v>
      </c>
      <c r="I121" s="306">
        <f t="shared" si="0"/>
        <v>2848</v>
      </c>
      <c r="J121" s="369">
        <f t="shared" si="0"/>
        <v>6524</v>
      </c>
    </row>
    <row r="131" spans="1:1" ht="26.25" x14ac:dyDescent="0.4">
      <c r="A131" s="36" t="s">
        <v>1</v>
      </c>
    </row>
    <row r="132" spans="1:1" ht="21" x14ac:dyDescent="0.35">
      <c r="A132" s="27" t="s">
        <v>46</v>
      </c>
    </row>
    <row r="133" spans="1:1" ht="19.5" x14ac:dyDescent="0.3">
      <c r="A133" s="25"/>
    </row>
    <row r="134" spans="1:1" x14ac:dyDescent="0.25">
      <c r="A134" s="405"/>
    </row>
    <row r="135" spans="1:1" x14ac:dyDescent="0.25">
      <c r="A135" s="405"/>
    </row>
  </sheetData>
  <sheetProtection algorithmName="SHA-512" hashValue="Tgla1ZoIbJfcu2Y6Pwp+WFPERfQ9TV4HaDpSXWwR5tOL3lf+/XQwlgmHlLAhGVIFjMUR97nNoPce/myqt8/0pA==" saltValue="BHyQ8K+vgmqJWz6NkXu4Nw==" spinCount="100000" sheet="1" objects="1" scenarios="1" selectLockedCells="1" selectUnlockedCells="1"/>
  <mergeCells count="4">
    <mergeCell ref="B3:D3"/>
    <mergeCell ref="E3:G3"/>
    <mergeCell ref="H3:J3"/>
    <mergeCell ref="A134:A135"/>
  </mergeCells>
  <conditionalFormatting sqref="C5:C120">
    <cfRule type="dataBar" priority="2753">
      <dataBar>
        <cfvo type="min"/>
        <cfvo type="max"/>
        <color rgb="FF638EC6"/>
      </dataBar>
    </cfRule>
  </conditionalFormatting>
  <conditionalFormatting sqref="F5:F120">
    <cfRule type="dataBar" priority="2755">
      <dataBar>
        <cfvo type="min"/>
        <cfvo type="max"/>
        <color theme="4" tint="0.39997558519241921"/>
      </dataBar>
    </cfRule>
  </conditionalFormatting>
  <conditionalFormatting sqref="G5:G120">
    <cfRule type="top10" dxfId="40" priority="2757" rank="10"/>
  </conditionalFormatting>
  <conditionalFormatting sqref="J5:J120">
    <cfRule type="top10" dxfId="39" priority="2759" rank="10"/>
  </conditionalFormatting>
  <hyperlinks>
    <hyperlink ref="G1" location="INDICE!A1" display="Volver al índice" xr:uid="{00000000-0004-0000-0200-000000000000}"/>
  </hyperlinks>
  <pageMargins left="0.70866141732283472" right="0.70866141732283472" top="0.74803149606299213" bottom="0.74803149606299213" header="0.31496062992125984" footer="0.31496062992125984"/>
  <pageSetup paperSize="9" scale="63" orientation="landscape" r:id="rId1"/>
  <rowBreaks count="1" manualBreakCount="1">
    <brk id="45" max="16383" man="1"/>
  </rowBreaks>
  <drawing r:id="rId2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4"/>
    <pageSetUpPr fitToPage="1"/>
  </sheetPr>
  <dimension ref="A1:AL165"/>
  <sheetViews>
    <sheetView showGridLines="0" showRowColHeaders="0" showRuler="0" zoomScaleNormal="100" zoomScaleSheetLayoutView="70" zoomScalePageLayoutView="60" workbookViewId="0">
      <pane xSplit="2" ySplit="4" topLeftCell="C78" activePane="bottomRight" state="frozen"/>
      <selection activeCell="L10" sqref="L10"/>
      <selection pane="topRight" activeCell="L10" sqref="L10"/>
      <selection pane="bottomLeft" activeCell="L10" sqref="L10"/>
      <selection pane="bottomRight" activeCell="A85" sqref="A85"/>
    </sheetView>
  </sheetViews>
  <sheetFormatPr baseColWidth="10" defaultRowHeight="15" x14ac:dyDescent="0.25"/>
  <cols>
    <col min="1" max="1" width="70.7109375" customWidth="1"/>
    <col min="2" max="2" width="13.5703125" hidden="1" customWidth="1"/>
    <col min="3" max="10" width="13.5703125" style="3" customWidth="1"/>
    <col min="11" max="11" width="13.5703125" customWidth="1"/>
  </cols>
  <sheetData>
    <row r="1" spans="1:38" ht="29.25" thickBot="1" x14ac:dyDescent="0.5">
      <c r="A1" s="1" t="s">
        <v>6</v>
      </c>
      <c r="B1" s="1"/>
      <c r="I1" s="12"/>
      <c r="J1" s="13"/>
      <c r="K1" s="6" t="s">
        <v>30</v>
      </c>
    </row>
    <row r="2" spans="1:38" ht="8.25" customHeight="1" thickTop="1" thickBot="1" x14ac:dyDescent="0.3">
      <c r="K2" s="3"/>
    </row>
    <row r="3" spans="1:38" ht="15.75" thickTop="1" x14ac:dyDescent="0.25">
      <c r="A3" s="51" t="s">
        <v>32</v>
      </c>
      <c r="B3" s="23"/>
      <c r="C3" s="406" t="s">
        <v>42</v>
      </c>
      <c r="D3" s="407"/>
      <c r="E3" s="408"/>
      <c r="F3" s="410" t="s">
        <v>43</v>
      </c>
      <c r="G3" s="410"/>
      <c r="H3" s="414"/>
      <c r="I3" s="415" t="s">
        <v>44</v>
      </c>
      <c r="J3" s="403"/>
      <c r="K3" s="413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79"/>
      <c r="X3" s="79"/>
      <c r="Y3" s="79"/>
      <c r="Z3" s="79"/>
      <c r="AA3" s="79"/>
      <c r="AB3" s="79"/>
      <c r="AC3" s="79"/>
      <c r="AD3" s="79"/>
      <c r="AE3" s="79"/>
      <c r="AF3" s="79"/>
      <c r="AG3" s="79"/>
      <c r="AH3" s="79"/>
      <c r="AI3" s="79"/>
      <c r="AJ3" s="79"/>
      <c r="AK3" s="79"/>
      <c r="AL3" s="79"/>
    </row>
    <row r="4" spans="1:38" x14ac:dyDescent="0.25">
      <c r="L4" s="79"/>
      <c r="M4" s="79"/>
      <c r="N4" s="79"/>
      <c r="O4" s="79"/>
      <c r="P4" s="79"/>
      <c r="Q4" s="79"/>
      <c r="R4" s="79"/>
      <c r="S4" s="79"/>
      <c r="T4" s="79"/>
      <c r="U4" s="79"/>
      <c r="V4" s="79"/>
      <c r="W4" s="79"/>
      <c r="X4" s="79"/>
      <c r="Y4" s="79"/>
      <c r="Z4" s="79"/>
      <c r="AA4" s="79"/>
      <c r="AB4" s="79"/>
      <c r="AC4" s="79"/>
      <c r="AD4" s="79"/>
      <c r="AE4" s="79"/>
      <c r="AF4" s="79"/>
      <c r="AG4" s="79"/>
      <c r="AH4" s="79"/>
      <c r="AI4" s="79"/>
      <c r="AJ4" s="79"/>
      <c r="AK4" s="79"/>
      <c r="AL4" s="79"/>
    </row>
    <row r="5" spans="1:38" s="9" customFormat="1" ht="12" x14ac:dyDescent="0.2"/>
    <row r="6" spans="1:38" s="9" customFormat="1" ht="30" x14ac:dyDescent="0.25">
      <c r="A6" s="52" t="s">
        <v>33</v>
      </c>
      <c r="B6" s="5" t="s">
        <v>36</v>
      </c>
      <c r="C6" s="245" t="s">
        <v>39</v>
      </c>
      <c r="D6" s="246" t="s">
        <v>41</v>
      </c>
      <c r="E6" s="247" t="s">
        <v>40</v>
      </c>
      <c r="F6" s="19" t="s">
        <v>2</v>
      </c>
      <c r="G6" s="364" t="s">
        <v>4</v>
      </c>
      <c r="H6" s="31" t="s">
        <v>34</v>
      </c>
      <c r="I6" s="32" t="s">
        <v>37</v>
      </c>
      <c r="J6" s="18" t="s">
        <v>38</v>
      </c>
      <c r="K6" s="192" t="s">
        <v>5</v>
      </c>
    </row>
    <row r="7" spans="1:38" s="9" customFormat="1" ht="24.95" customHeight="1" x14ac:dyDescent="0.2">
      <c r="A7" s="53" t="s">
        <v>206</v>
      </c>
      <c r="B7" s="15" t="s">
        <v>32</v>
      </c>
      <c r="C7" s="256">
        <v>1833</v>
      </c>
      <c r="D7" s="111">
        <v>1814</v>
      </c>
      <c r="E7" s="118">
        <v>558</v>
      </c>
      <c r="F7" s="350">
        <v>435</v>
      </c>
      <c r="G7" s="365">
        <v>657</v>
      </c>
      <c r="H7" s="350">
        <v>568</v>
      </c>
      <c r="I7" s="367">
        <v>357</v>
      </c>
      <c r="J7" s="350">
        <v>214</v>
      </c>
      <c r="K7" s="260">
        <v>2001</v>
      </c>
    </row>
    <row r="8" spans="1:38" s="9" customFormat="1" ht="24.95" customHeight="1" x14ac:dyDescent="0.2">
      <c r="A8" s="53" t="s">
        <v>207</v>
      </c>
      <c r="B8" s="15"/>
      <c r="C8" s="256">
        <v>1938</v>
      </c>
      <c r="D8" s="111">
        <v>1822</v>
      </c>
      <c r="E8" s="118">
        <v>530</v>
      </c>
      <c r="F8" s="350">
        <v>439</v>
      </c>
      <c r="G8" s="365">
        <v>869</v>
      </c>
      <c r="H8" s="352">
        <v>589</v>
      </c>
      <c r="I8" s="367">
        <v>502</v>
      </c>
      <c r="J8" s="350">
        <v>203</v>
      </c>
      <c r="K8" s="260">
        <v>2285</v>
      </c>
    </row>
    <row r="9" spans="1:38" s="9" customFormat="1" ht="24.95" customHeight="1" x14ac:dyDescent="0.2">
      <c r="A9" s="53" t="s">
        <v>208</v>
      </c>
      <c r="B9" s="15"/>
      <c r="C9" s="256">
        <v>1601</v>
      </c>
      <c r="D9" s="111">
        <v>1395</v>
      </c>
      <c r="E9" s="118">
        <v>835</v>
      </c>
      <c r="F9" s="350">
        <v>412</v>
      </c>
      <c r="G9" s="365">
        <v>542</v>
      </c>
      <c r="H9" s="352">
        <v>458</v>
      </c>
      <c r="I9" s="367">
        <v>344</v>
      </c>
      <c r="J9" s="350">
        <v>141</v>
      </c>
      <c r="K9" s="260">
        <v>1721</v>
      </c>
    </row>
    <row r="10" spans="1:38" s="9" customFormat="1" ht="24.95" customHeight="1" x14ac:dyDescent="0.2">
      <c r="A10" s="53" t="s">
        <v>209</v>
      </c>
      <c r="B10" s="15"/>
      <c r="C10" s="256">
        <v>1631</v>
      </c>
      <c r="D10" s="111">
        <v>2164</v>
      </c>
      <c r="E10" s="118">
        <v>589</v>
      </c>
      <c r="F10" s="350">
        <v>536</v>
      </c>
      <c r="G10" s="365">
        <v>1073</v>
      </c>
      <c r="H10" s="352">
        <v>868</v>
      </c>
      <c r="I10" s="367">
        <v>362</v>
      </c>
      <c r="J10" s="350">
        <v>541</v>
      </c>
      <c r="K10" s="260">
        <v>1603</v>
      </c>
    </row>
    <row r="11" spans="1:38" s="9" customFormat="1" ht="24.95" customHeight="1" x14ac:dyDescent="0.2">
      <c r="A11" s="53" t="s">
        <v>210</v>
      </c>
      <c r="B11" s="15"/>
      <c r="C11" s="256">
        <v>1721</v>
      </c>
      <c r="D11" s="111">
        <v>1905</v>
      </c>
      <c r="E11" s="118">
        <v>842</v>
      </c>
      <c r="F11" s="350">
        <v>433</v>
      </c>
      <c r="G11" s="365">
        <v>680</v>
      </c>
      <c r="H11" s="352">
        <v>926</v>
      </c>
      <c r="I11" s="367">
        <v>364</v>
      </c>
      <c r="J11" s="350">
        <v>174</v>
      </c>
      <c r="K11" s="260">
        <v>2096</v>
      </c>
    </row>
    <row r="12" spans="1:38" s="9" customFormat="1" ht="24.95" customHeight="1" x14ac:dyDescent="0.2">
      <c r="A12" s="53" t="s">
        <v>211</v>
      </c>
      <c r="B12" s="21"/>
      <c r="C12" s="256">
        <v>1654</v>
      </c>
      <c r="D12" s="111">
        <v>1806</v>
      </c>
      <c r="E12" s="111">
        <v>677</v>
      </c>
      <c r="F12" s="350">
        <v>384</v>
      </c>
      <c r="G12" s="365">
        <v>987</v>
      </c>
      <c r="H12" s="352">
        <v>474</v>
      </c>
      <c r="I12" s="367">
        <v>291</v>
      </c>
      <c r="J12" s="350">
        <v>196</v>
      </c>
      <c r="K12" s="260">
        <v>540</v>
      </c>
    </row>
    <row r="13" spans="1:38" s="9" customFormat="1" ht="24.95" customHeight="1" x14ac:dyDescent="0.2">
      <c r="A13" s="53" t="s">
        <v>212</v>
      </c>
      <c r="B13" s="15"/>
      <c r="C13" s="256">
        <v>2601</v>
      </c>
      <c r="D13" s="112">
        <v>2413</v>
      </c>
      <c r="E13" s="118">
        <v>1319</v>
      </c>
      <c r="F13" s="350">
        <v>593</v>
      </c>
      <c r="G13" s="365">
        <v>925</v>
      </c>
      <c r="H13" s="352">
        <v>1369</v>
      </c>
      <c r="I13" s="367">
        <v>609</v>
      </c>
      <c r="J13" s="350">
        <v>613</v>
      </c>
      <c r="K13" s="260">
        <v>2335</v>
      </c>
    </row>
    <row r="14" spans="1:38" s="9" customFormat="1" ht="24.95" customHeight="1" x14ac:dyDescent="0.2">
      <c r="A14" s="53" t="s">
        <v>213</v>
      </c>
      <c r="B14" s="15"/>
      <c r="C14" s="256">
        <v>2241</v>
      </c>
      <c r="D14" s="111">
        <v>2415</v>
      </c>
      <c r="E14" s="118">
        <v>1518</v>
      </c>
      <c r="F14" s="350">
        <v>622</v>
      </c>
      <c r="G14" s="365">
        <v>930</v>
      </c>
      <c r="H14" s="352">
        <v>1062</v>
      </c>
      <c r="I14" s="367">
        <v>619</v>
      </c>
      <c r="J14" s="350">
        <v>613</v>
      </c>
      <c r="K14" s="260">
        <v>2486</v>
      </c>
    </row>
    <row r="15" spans="1:38" s="9" customFormat="1" ht="24.95" customHeight="1" x14ac:dyDescent="0.2">
      <c r="A15" s="53" t="s">
        <v>214</v>
      </c>
      <c r="B15" s="15"/>
      <c r="C15" s="256">
        <v>2474</v>
      </c>
      <c r="D15" s="112">
        <v>2525</v>
      </c>
      <c r="E15" s="118">
        <v>1417</v>
      </c>
      <c r="F15" s="350">
        <v>496</v>
      </c>
      <c r="G15" s="365">
        <v>1455</v>
      </c>
      <c r="H15" s="352">
        <v>833</v>
      </c>
      <c r="I15" s="367">
        <v>488</v>
      </c>
      <c r="J15" s="350">
        <v>263</v>
      </c>
      <c r="K15" s="260">
        <v>2946</v>
      </c>
    </row>
    <row r="16" spans="1:38" s="9" customFormat="1" ht="24.95" customHeight="1" x14ac:dyDescent="0.2">
      <c r="A16" s="53" t="s">
        <v>215</v>
      </c>
      <c r="B16" s="15"/>
      <c r="C16" s="256">
        <v>2388</v>
      </c>
      <c r="D16" s="112">
        <v>2455</v>
      </c>
      <c r="E16" s="118">
        <v>1230</v>
      </c>
      <c r="F16" s="350">
        <v>626</v>
      </c>
      <c r="G16" s="365">
        <v>1142</v>
      </c>
      <c r="H16" s="352">
        <v>1106</v>
      </c>
      <c r="I16" s="367">
        <v>736</v>
      </c>
      <c r="J16" s="350">
        <v>955</v>
      </c>
      <c r="K16" s="260">
        <v>2861</v>
      </c>
    </row>
    <row r="17" spans="1:11" s="9" customFormat="1" ht="24.95" customHeight="1" x14ac:dyDescent="0.2">
      <c r="A17" s="53" t="s">
        <v>216</v>
      </c>
      <c r="B17" s="15" t="s">
        <v>32</v>
      </c>
      <c r="C17" s="256">
        <v>4634</v>
      </c>
      <c r="D17" s="111">
        <v>5983</v>
      </c>
      <c r="E17" s="118">
        <v>5607</v>
      </c>
      <c r="F17" s="350">
        <v>4993</v>
      </c>
      <c r="G17" s="365">
        <v>717</v>
      </c>
      <c r="H17" s="352">
        <v>825</v>
      </c>
      <c r="I17" s="367">
        <v>652</v>
      </c>
      <c r="J17" s="350">
        <v>552</v>
      </c>
      <c r="K17" s="260">
        <v>2191</v>
      </c>
    </row>
    <row r="18" spans="1:11" s="9" customFormat="1" ht="24.95" customHeight="1" x14ac:dyDescent="0.2">
      <c r="A18" s="53" t="s">
        <v>217</v>
      </c>
      <c r="B18" s="15" t="s">
        <v>32</v>
      </c>
      <c r="C18" s="256">
        <v>2084</v>
      </c>
      <c r="D18" s="112">
        <v>2239</v>
      </c>
      <c r="E18" s="118">
        <v>735</v>
      </c>
      <c r="F18" s="350">
        <v>636</v>
      </c>
      <c r="G18" s="365">
        <v>1023</v>
      </c>
      <c r="H18" s="352">
        <v>816</v>
      </c>
      <c r="I18" s="367">
        <v>509</v>
      </c>
      <c r="J18" s="350">
        <v>337</v>
      </c>
      <c r="K18" s="260">
        <v>1576</v>
      </c>
    </row>
    <row r="19" spans="1:11" s="4" customFormat="1" ht="24.95" customHeight="1" x14ac:dyDescent="0.25">
      <c r="A19" s="53" t="s">
        <v>218</v>
      </c>
      <c r="B19" s="15" t="s">
        <v>32</v>
      </c>
      <c r="C19" s="256">
        <v>2125</v>
      </c>
      <c r="D19" s="111">
        <v>2349</v>
      </c>
      <c r="E19" s="118">
        <v>883</v>
      </c>
      <c r="F19" s="350">
        <v>632</v>
      </c>
      <c r="G19" s="365">
        <v>1462</v>
      </c>
      <c r="H19" s="352">
        <v>913</v>
      </c>
      <c r="I19" s="367">
        <v>469</v>
      </c>
      <c r="J19" s="350">
        <v>686</v>
      </c>
      <c r="K19" s="260">
        <v>1840</v>
      </c>
    </row>
    <row r="20" spans="1:11" ht="24.95" customHeight="1" x14ac:dyDescent="0.25">
      <c r="A20" s="53" t="s">
        <v>219</v>
      </c>
      <c r="B20" s="15" t="s">
        <v>32</v>
      </c>
      <c r="C20" s="256">
        <v>2161</v>
      </c>
      <c r="D20" s="111">
        <v>2031</v>
      </c>
      <c r="E20" s="118">
        <v>1769</v>
      </c>
      <c r="F20" s="350">
        <v>531</v>
      </c>
      <c r="G20" s="365">
        <v>797</v>
      </c>
      <c r="H20" s="352">
        <v>929</v>
      </c>
      <c r="I20" s="367">
        <v>688</v>
      </c>
      <c r="J20" s="350">
        <v>671</v>
      </c>
      <c r="K20" s="260">
        <v>3263</v>
      </c>
    </row>
    <row r="21" spans="1:11" ht="24.95" customHeight="1" x14ac:dyDescent="0.25">
      <c r="A21" s="53" t="s">
        <v>220</v>
      </c>
      <c r="B21" s="15" t="s">
        <v>32</v>
      </c>
      <c r="C21" s="256">
        <v>2117</v>
      </c>
      <c r="D21" s="111">
        <v>2633</v>
      </c>
      <c r="E21" s="118">
        <v>1868</v>
      </c>
      <c r="F21" s="350">
        <v>680</v>
      </c>
      <c r="G21" s="365">
        <v>1242</v>
      </c>
      <c r="H21" s="352">
        <v>932</v>
      </c>
      <c r="I21" s="367">
        <v>562</v>
      </c>
      <c r="J21" s="350">
        <v>435</v>
      </c>
      <c r="K21" s="260">
        <v>2266</v>
      </c>
    </row>
    <row r="22" spans="1:11" ht="24.95" customHeight="1" x14ac:dyDescent="0.25">
      <c r="A22" s="53" t="s">
        <v>221</v>
      </c>
      <c r="B22" s="15" t="s">
        <v>32</v>
      </c>
      <c r="C22" s="256">
        <v>1678</v>
      </c>
      <c r="D22" s="112">
        <v>2230</v>
      </c>
      <c r="E22" s="118">
        <v>2101</v>
      </c>
      <c r="F22" s="350">
        <v>562</v>
      </c>
      <c r="G22" s="365">
        <v>719</v>
      </c>
      <c r="H22" s="352">
        <v>1099</v>
      </c>
      <c r="I22" s="367">
        <v>591</v>
      </c>
      <c r="J22" s="350">
        <v>481</v>
      </c>
      <c r="K22" s="260">
        <v>2817</v>
      </c>
    </row>
    <row r="23" spans="1:11" ht="24.95" customHeight="1" x14ac:dyDescent="0.25">
      <c r="A23" s="53" t="s">
        <v>222</v>
      </c>
      <c r="B23" s="21"/>
      <c r="C23" s="257">
        <v>2067</v>
      </c>
      <c r="D23" s="118">
        <v>2447</v>
      </c>
      <c r="E23" s="118">
        <v>1077</v>
      </c>
      <c r="F23" s="350">
        <v>538</v>
      </c>
      <c r="G23" s="365">
        <v>1338</v>
      </c>
      <c r="H23" s="352">
        <v>733</v>
      </c>
      <c r="I23" s="367">
        <v>470</v>
      </c>
      <c r="J23" s="350">
        <v>229</v>
      </c>
      <c r="K23" s="261">
        <v>1133</v>
      </c>
    </row>
    <row r="24" spans="1:11" ht="24.95" customHeight="1" x14ac:dyDescent="0.25">
      <c r="A24" s="53" t="s">
        <v>223</v>
      </c>
      <c r="B24" s="21"/>
      <c r="C24" s="256">
        <v>3180</v>
      </c>
      <c r="D24" s="111">
        <v>3079</v>
      </c>
      <c r="E24" s="111">
        <v>999</v>
      </c>
      <c r="F24" s="350">
        <v>560</v>
      </c>
      <c r="G24" s="365">
        <v>1143</v>
      </c>
      <c r="H24" s="352">
        <v>930</v>
      </c>
      <c r="I24" s="367">
        <v>625</v>
      </c>
      <c r="J24" s="350">
        <v>253</v>
      </c>
      <c r="K24" s="260">
        <v>964</v>
      </c>
    </row>
    <row r="25" spans="1:11" ht="24.95" customHeight="1" x14ac:dyDescent="0.25">
      <c r="A25" s="53" t="s">
        <v>224</v>
      </c>
      <c r="B25" s="15" t="s">
        <v>32</v>
      </c>
      <c r="C25" s="256">
        <v>2253</v>
      </c>
      <c r="D25" s="112">
        <v>1662</v>
      </c>
      <c r="E25" s="118">
        <v>2406</v>
      </c>
      <c r="F25" s="350">
        <v>312</v>
      </c>
      <c r="G25" s="365">
        <v>631</v>
      </c>
      <c r="H25" s="352">
        <v>951</v>
      </c>
      <c r="I25" s="367">
        <v>609</v>
      </c>
      <c r="J25" s="350">
        <v>240</v>
      </c>
      <c r="K25" s="260">
        <v>3437</v>
      </c>
    </row>
    <row r="26" spans="1:11" ht="24.95" customHeight="1" x14ac:dyDescent="0.25">
      <c r="A26" s="53" t="s">
        <v>225</v>
      </c>
      <c r="B26" s="15" t="s">
        <v>32</v>
      </c>
      <c r="C26" s="256">
        <v>2366</v>
      </c>
      <c r="D26" s="111">
        <v>2249</v>
      </c>
      <c r="E26" s="118">
        <v>1114</v>
      </c>
      <c r="F26" s="350">
        <v>505</v>
      </c>
      <c r="G26" s="365">
        <v>984</v>
      </c>
      <c r="H26" s="352">
        <v>1033</v>
      </c>
      <c r="I26" s="367">
        <v>660</v>
      </c>
      <c r="J26" s="350">
        <v>401</v>
      </c>
      <c r="K26" s="260">
        <v>3121</v>
      </c>
    </row>
    <row r="27" spans="1:11" ht="24.95" customHeight="1" x14ac:dyDescent="0.25">
      <c r="A27" s="53" t="s">
        <v>226</v>
      </c>
      <c r="B27" s="15" t="s">
        <v>32</v>
      </c>
      <c r="C27" s="256">
        <v>1620</v>
      </c>
      <c r="D27" s="111">
        <v>2126</v>
      </c>
      <c r="E27" s="118">
        <v>606</v>
      </c>
      <c r="F27" s="350">
        <v>737</v>
      </c>
      <c r="G27" s="365">
        <v>782</v>
      </c>
      <c r="H27" s="352">
        <v>996</v>
      </c>
      <c r="I27" s="367">
        <v>560</v>
      </c>
      <c r="J27" s="350">
        <v>767</v>
      </c>
      <c r="K27" s="260">
        <v>1612</v>
      </c>
    </row>
    <row r="28" spans="1:11" ht="24.95" customHeight="1" x14ac:dyDescent="0.25">
      <c r="A28" s="53" t="s">
        <v>227</v>
      </c>
      <c r="B28" s="15" t="s">
        <v>32</v>
      </c>
      <c r="C28" s="256">
        <v>2138</v>
      </c>
      <c r="D28" s="111">
        <v>2505</v>
      </c>
      <c r="E28" s="118">
        <v>2380</v>
      </c>
      <c r="F28" s="350">
        <v>499</v>
      </c>
      <c r="G28" s="365">
        <v>937</v>
      </c>
      <c r="H28" s="352">
        <v>1239</v>
      </c>
      <c r="I28" s="367">
        <v>646</v>
      </c>
      <c r="J28" s="350">
        <v>264</v>
      </c>
      <c r="K28" s="260">
        <v>3091</v>
      </c>
    </row>
    <row r="29" spans="1:11" ht="24.95" customHeight="1" x14ac:dyDescent="0.25">
      <c r="A29" s="53" t="s">
        <v>228</v>
      </c>
      <c r="B29" s="15" t="s">
        <v>32</v>
      </c>
      <c r="C29" s="256">
        <v>2049</v>
      </c>
      <c r="D29" s="111">
        <v>1920</v>
      </c>
      <c r="E29" s="118">
        <v>3634</v>
      </c>
      <c r="F29" s="350">
        <v>280</v>
      </c>
      <c r="G29" s="365">
        <v>741</v>
      </c>
      <c r="H29" s="352">
        <v>1075</v>
      </c>
      <c r="I29" s="367">
        <v>465</v>
      </c>
      <c r="J29" s="350">
        <v>588</v>
      </c>
      <c r="K29" s="260">
        <v>2565</v>
      </c>
    </row>
    <row r="30" spans="1:11" ht="24.95" customHeight="1" x14ac:dyDescent="0.25">
      <c r="A30" s="53" t="s">
        <v>229</v>
      </c>
      <c r="B30" s="15" t="s">
        <v>32</v>
      </c>
      <c r="C30" s="256">
        <v>2154</v>
      </c>
      <c r="D30" s="111">
        <v>2622</v>
      </c>
      <c r="E30" s="118">
        <v>2136</v>
      </c>
      <c r="F30" s="350">
        <v>546</v>
      </c>
      <c r="G30" s="365">
        <v>1118</v>
      </c>
      <c r="H30" s="352">
        <v>1325</v>
      </c>
      <c r="I30" s="367">
        <v>623</v>
      </c>
      <c r="J30" s="350">
        <v>635</v>
      </c>
      <c r="K30" s="260">
        <v>1759</v>
      </c>
    </row>
    <row r="31" spans="1:11" ht="24.95" customHeight="1" x14ac:dyDescent="0.25">
      <c r="A31" s="53" t="s">
        <v>230</v>
      </c>
      <c r="B31" s="15" t="s">
        <v>32</v>
      </c>
      <c r="C31" s="256">
        <v>2221</v>
      </c>
      <c r="D31" s="112">
        <v>2387</v>
      </c>
      <c r="E31" s="118">
        <v>1891</v>
      </c>
      <c r="F31" s="350">
        <v>578</v>
      </c>
      <c r="G31" s="365">
        <v>1168</v>
      </c>
      <c r="H31" s="352">
        <v>958</v>
      </c>
      <c r="I31" s="367">
        <v>641</v>
      </c>
      <c r="J31" s="350">
        <v>334</v>
      </c>
      <c r="K31" s="260">
        <v>4161</v>
      </c>
    </row>
    <row r="32" spans="1:11" ht="24.95" customHeight="1" x14ac:dyDescent="0.25">
      <c r="A32" s="53" t="s">
        <v>231</v>
      </c>
      <c r="B32" s="15" t="s">
        <v>32</v>
      </c>
      <c r="C32" s="256">
        <v>2625</v>
      </c>
      <c r="D32" s="112">
        <v>2701</v>
      </c>
      <c r="E32" s="118">
        <v>3371</v>
      </c>
      <c r="F32" s="350">
        <v>636</v>
      </c>
      <c r="G32" s="365">
        <v>1085</v>
      </c>
      <c r="H32" s="352">
        <v>1290</v>
      </c>
      <c r="I32" s="367">
        <v>275</v>
      </c>
      <c r="J32" s="350">
        <v>327</v>
      </c>
      <c r="K32" s="260">
        <v>3596</v>
      </c>
    </row>
    <row r="33" spans="1:11" ht="24.95" customHeight="1" x14ac:dyDescent="0.25">
      <c r="A33" s="53" t="s">
        <v>232</v>
      </c>
      <c r="B33" s="15"/>
      <c r="C33" s="256">
        <v>2525</v>
      </c>
      <c r="D33" s="111">
        <v>2134</v>
      </c>
      <c r="E33" s="118">
        <v>1856</v>
      </c>
      <c r="F33" s="350">
        <v>536</v>
      </c>
      <c r="G33" s="365">
        <v>917</v>
      </c>
      <c r="H33" s="352">
        <v>1010</v>
      </c>
      <c r="I33" s="367">
        <v>531</v>
      </c>
      <c r="J33" s="350">
        <v>400</v>
      </c>
      <c r="K33" s="260">
        <v>2066</v>
      </c>
    </row>
    <row r="34" spans="1:11" ht="24.95" customHeight="1" x14ac:dyDescent="0.25">
      <c r="A34" s="53" t="s">
        <v>233</v>
      </c>
      <c r="B34" s="15"/>
      <c r="C34" s="256">
        <v>2562</v>
      </c>
      <c r="D34" s="111">
        <v>3142</v>
      </c>
      <c r="E34" s="118">
        <v>2942</v>
      </c>
      <c r="F34" s="350">
        <v>726</v>
      </c>
      <c r="G34" s="365">
        <v>1298</v>
      </c>
      <c r="H34" s="352">
        <v>1328</v>
      </c>
      <c r="I34" s="367">
        <v>759</v>
      </c>
      <c r="J34" s="350">
        <v>663</v>
      </c>
      <c r="K34" s="260">
        <v>3463</v>
      </c>
    </row>
    <row r="35" spans="1:11" ht="24.95" customHeight="1" x14ac:dyDescent="0.25">
      <c r="A35" s="53" t="s">
        <v>234</v>
      </c>
      <c r="B35" s="15"/>
      <c r="C35" s="256">
        <v>2874</v>
      </c>
      <c r="D35" s="112">
        <v>3452</v>
      </c>
      <c r="E35" s="118">
        <v>1402</v>
      </c>
      <c r="F35" s="350">
        <v>1014</v>
      </c>
      <c r="G35" s="365">
        <v>1404</v>
      </c>
      <c r="H35" s="352">
        <v>1378</v>
      </c>
      <c r="I35" s="367">
        <v>912</v>
      </c>
      <c r="J35" s="350">
        <v>353</v>
      </c>
      <c r="K35" s="260">
        <v>2135</v>
      </c>
    </row>
    <row r="36" spans="1:11" ht="24.95" customHeight="1" x14ac:dyDescent="0.25">
      <c r="A36" s="53" t="s">
        <v>235</v>
      </c>
      <c r="B36" s="15"/>
      <c r="C36" s="256">
        <v>2703</v>
      </c>
      <c r="D36" s="112">
        <v>3137</v>
      </c>
      <c r="E36" s="118">
        <v>1673</v>
      </c>
      <c r="F36" s="350">
        <v>833</v>
      </c>
      <c r="G36" s="365">
        <v>1673</v>
      </c>
      <c r="H36" s="352">
        <v>951</v>
      </c>
      <c r="I36" s="367">
        <v>678</v>
      </c>
      <c r="J36" s="350">
        <v>422</v>
      </c>
      <c r="K36" s="260">
        <v>2082</v>
      </c>
    </row>
    <row r="37" spans="1:11" ht="24.95" customHeight="1" x14ac:dyDescent="0.25">
      <c r="A37" s="53" t="s">
        <v>236</v>
      </c>
      <c r="B37" s="15"/>
      <c r="C37" s="256">
        <v>1469</v>
      </c>
      <c r="D37" s="111">
        <v>2253</v>
      </c>
      <c r="E37" s="118">
        <v>1341</v>
      </c>
      <c r="F37" s="350">
        <v>616</v>
      </c>
      <c r="G37" s="365">
        <v>850</v>
      </c>
      <c r="H37" s="352">
        <v>883</v>
      </c>
      <c r="I37" s="367">
        <v>416</v>
      </c>
      <c r="J37" s="350">
        <v>237</v>
      </c>
      <c r="K37" s="260">
        <v>1832</v>
      </c>
    </row>
    <row r="38" spans="1:11" ht="24.95" customHeight="1" x14ac:dyDescent="0.25">
      <c r="A38" s="53" t="s">
        <v>237</v>
      </c>
      <c r="B38" s="15"/>
      <c r="C38" s="256">
        <v>1568</v>
      </c>
      <c r="D38" s="111">
        <v>1730</v>
      </c>
      <c r="E38" s="118">
        <v>836</v>
      </c>
      <c r="F38" s="350">
        <v>423</v>
      </c>
      <c r="G38" s="365">
        <v>537</v>
      </c>
      <c r="H38" s="352">
        <v>1081</v>
      </c>
      <c r="I38" s="367">
        <v>496</v>
      </c>
      <c r="J38" s="350">
        <v>711</v>
      </c>
      <c r="K38" s="260">
        <v>1321</v>
      </c>
    </row>
    <row r="39" spans="1:11" ht="24.95" customHeight="1" x14ac:dyDescent="0.25">
      <c r="A39" s="53" t="s">
        <v>238</v>
      </c>
      <c r="B39" s="15"/>
      <c r="C39" s="256">
        <v>1595</v>
      </c>
      <c r="D39" s="111">
        <v>1866</v>
      </c>
      <c r="E39" s="118">
        <v>1720</v>
      </c>
      <c r="F39" s="350">
        <v>601</v>
      </c>
      <c r="G39" s="365">
        <v>707</v>
      </c>
      <c r="H39" s="352">
        <v>806</v>
      </c>
      <c r="I39" s="367">
        <v>516</v>
      </c>
      <c r="J39" s="350">
        <v>697</v>
      </c>
      <c r="K39" s="260">
        <v>2044</v>
      </c>
    </row>
    <row r="40" spans="1:11" ht="24.95" customHeight="1" x14ac:dyDescent="0.25">
      <c r="A40" s="53" t="s">
        <v>239</v>
      </c>
      <c r="B40" s="15"/>
      <c r="C40" s="256">
        <v>1736</v>
      </c>
      <c r="D40" s="111">
        <v>1981</v>
      </c>
      <c r="E40" s="118">
        <v>529</v>
      </c>
      <c r="F40" s="350">
        <v>495</v>
      </c>
      <c r="G40" s="365">
        <v>989</v>
      </c>
      <c r="H40" s="352">
        <v>815</v>
      </c>
      <c r="I40" s="367">
        <v>422</v>
      </c>
      <c r="J40" s="350">
        <v>489</v>
      </c>
      <c r="K40" s="260">
        <v>817</v>
      </c>
    </row>
    <row r="41" spans="1:11" ht="24.95" customHeight="1" x14ac:dyDescent="0.25">
      <c r="A41" s="53" t="s">
        <v>240</v>
      </c>
      <c r="B41" s="15"/>
      <c r="C41" s="256">
        <v>1705</v>
      </c>
      <c r="D41" s="111">
        <v>1860</v>
      </c>
      <c r="E41" s="118">
        <v>638</v>
      </c>
      <c r="F41" s="350">
        <v>460</v>
      </c>
      <c r="G41" s="365">
        <v>890</v>
      </c>
      <c r="H41" s="352">
        <v>647</v>
      </c>
      <c r="I41" s="367">
        <v>434</v>
      </c>
      <c r="J41" s="350">
        <v>278</v>
      </c>
      <c r="K41" s="260">
        <v>890</v>
      </c>
    </row>
    <row r="42" spans="1:11" ht="24.95" customHeight="1" x14ac:dyDescent="0.25">
      <c r="A42" s="53" t="s">
        <v>241</v>
      </c>
      <c r="B42" s="15"/>
      <c r="C42" s="256">
        <v>1797</v>
      </c>
      <c r="D42" s="112">
        <v>1481</v>
      </c>
      <c r="E42" s="118">
        <v>2138</v>
      </c>
      <c r="F42" s="350">
        <v>456</v>
      </c>
      <c r="G42" s="365">
        <v>868</v>
      </c>
      <c r="H42" s="352">
        <v>461</v>
      </c>
      <c r="I42" s="367">
        <v>393</v>
      </c>
      <c r="J42" s="350">
        <v>342</v>
      </c>
      <c r="K42" s="260">
        <v>2893</v>
      </c>
    </row>
    <row r="43" spans="1:11" ht="24.95" customHeight="1" x14ac:dyDescent="0.25">
      <c r="A43" s="53" t="s">
        <v>242</v>
      </c>
      <c r="B43" s="15"/>
      <c r="C43" s="256">
        <v>2016</v>
      </c>
      <c r="D43" s="111">
        <v>2339</v>
      </c>
      <c r="E43" s="118">
        <v>2775</v>
      </c>
      <c r="F43" s="350">
        <v>530</v>
      </c>
      <c r="G43" s="365">
        <v>1199</v>
      </c>
      <c r="H43" s="352">
        <v>888</v>
      </c>
      <c r="I43" s="367">
        <v>613</v>
      </c>
      <c r="J43" s="350">
        <v>287</v>
      </c>
      <c r="K43" s="260">
        <v>4000</v>
      </c>
    </row>
    <row r="44" spans="1:11" ht="24.95" customHeight="1" x14ac:dyDescent="0.25">
      <c r="A44" s="53" t="s">
        <v>243</v>
      </c>
      <c r="B44" s="15"/>
      <c r="C44" s="256">
        <v>2070</v>
      </c>
      <c r="D44" s="112">
        <v>2751</v>
      </c>
      <c r="E44" s="118">
        <v>1981</v>
      </c>
      <c r="F44" s="350">
        <v>576</v>
      </c>
      <c r="G44" s="365">
        <v>1019</v>
      </c>
      <c r="H44" s="352">
        <v>1457</v>
      </c>
      <c r="I44" s="367">
        <v>680</v>
      </c>
      <c r="J44" s="350">
        <v>956</v>
      </c>
      <c r="K44" s="260">
        <v>2970</v>
      </c>
    </row>
    <row r="45" spans="1:11" ht="24.95" customHeight="1" x14ac:dyDescent="0.25">
      <c r="A45" s="53" t="s">
        <v>244</v>
      </c>
      <c r="B45" s="15"/>
      <c r="C45" s="256">
        <v>1795</v>
      </c>
      <c r="D45" s="112">
        <v>1956</v>
      </c>
      <c r="E45" s="118">
        <v>1120</v>
      </c>
      <c r="F45" s="350">
        <v>486</v>
      </c>
      <c r="G45" s="365">
        <v>934</v>
      </c>
      <c r="H45" s="352">
        <v>746</v>
      </c>
      <c r="I45" s="367">
        <v>500</v>
      </c>
      <c r="J45" s="350">
        <v>418</v>
      </c>
      <c r="K45" s="260">
        <v>1337</v>
      </c>
    </row>
    <row r="46" spans="1:11" ht="24.95" customHeight="1" x14ac:dyDescent="0.25">
      <c r="A46" s="53" t="s">
        <v>245</v>
      </c>
      <c r="B46" s="21"/>
      <c r="C46" s="257">
        <v>1813</v>
      </c>
      <c r="D46" s="118">
        <v>2061</v>
      </c>
      <c r="E46" s="118">
        <v>1159</v>
      </c>
      <c r="F46" s="350">
        <v>544</v>
      </c>
      <c r="G46" s="365">
        <v>939</v>
      </c>
      <c r="H46" s="352">
        <v>749</v>
      </c>
      <c r="I46" s="367">
        <v>509</v>
      </c>
      <c r="J46" s="350">
        <v>194</v>
      </c>
      <c r="K46" s="261">
        <v>1077</v>
      </c>
    </row>
    <row r="47" spans="1:11" ht="24.95" customHeight="1" x14ac:dyDescent="0.25">
      <c r="A47" s="53" t="s">
        <v>246</v>
      </c>
      <c r="B47" s="15"/>
      <c r="C47" s="258">
        <v>1742</v>
      </c>
      <c r="D47" s="111">
        <v>1610</v>
      </c>
      <c r="E47" s="118">
        <v>1428</v>
      </c>
      <c r="F47" s="350">
        <v>548</v>
      </c>
      <c r="G47" s="365">
        <v>536</v>
      </c>
      <c r="H47" s="352">
        <v>777</v>
      </c>
      <c r="I47" s="367">
        <v>513</v>
      </c>
      <c r="J47" s="350">
        <v>328</v>
      </c>
      <c r="K47" s="260">
        <v>2756</v>
      </c>
    </row>
    <row r="48" spans="1:11" ht="24.95" customHeight="1" x14ac:dyDescent="0.25">
      <c r="A48" s="53" t="s">
        <v>247</v>
      </c>
      <c r="B48" s="15"/>
      <c r="C48" s="256">
        <v>2010</v>
      </c>
      <c r="D48" s="111">
        <v>1708</v>
      </c>
      <c r="E48" s="118">
        <v>921</v>
      </c>
      <c r="F48" s="350">
        <v>358</v>
      </c>
      <c r="G48" s="365">
        <v>815</v>
      </c>
      <c r="H48" s="352">
        <v>939</v>
      </c>
      <c r="I48" s="367">
        <v>712</v>
      </c>
      <c r="J48" s="350">
        <v>608</v>
      </c>
      <c r="K48" s="260">
        <v>2302</v>
      </c>
    </row>
    <row r="49" spans="1:11" ht="24.95" customHeight="1" x14ac:dyDescent="0.25">
      <c r="A49" s="53" t="s">
        <v>248</v>
      </c>
      <c r="B49" s="15"/>
      <c r="C49" s="256">
        <v>1885</v>
      </c>
      <c r="D49" s="111">
        <v>1877</v>
      </c>
      <c r="E49" s="118">
        <v>1053</v>
      </c>
      <c r="F49" s="350">
        <v>381</v>
      </c>
      <c r="G49" s="365">
        <v>939</v>
      </c>
      <c r="H49" s="352">
        <v>928</v>
      </c>
      <c r="I49" s="367">
        <v>729</v>
      </c>
      <c r="J49" s="350">
        <v>630</v>
      </c>
      <c r="K49" s="260">
        <v>3160</v>
      </c>
    </row>
    <row r="50" spans="1:11" ht="24.95" customHeight="1" x14ac:dyDescent="0.25">
      <c r="A50" s="53" t="s">
        <v>249</v>
      </c>
      <c r="B50" s="15"/>
      <c r="C50" s="256">
        <v>1858</v>
      </c>
      <c r="D50" s="111">
        <v>1838</v>
      </c>
      <c r="E50" s="118">
        <v>964</v>
      </c>
      <c r="F50" s="350">
        <v>375</v>
      </c>
      <c r="G50" s="365">
        <v>600</v>
      </c>
      <c r="H50" s="352">
        <v>1148</v>
      </c>
      <c r="I50" s="367">
        <v>708</v>
      </c>
      <c r="J50" s="350">
        <v>355</v>
      </c>
      <c r="K50" s="260">
        <v>2392</v>
      </c>
    </row>
    <row r="51" spans="1:11" ht="24.95" customHeight="1" x14ac:dyDescent="0.25">
      <c r="A51" s="53" t="s">
        <v>250</v>
      </c>
      <c r="B51" s="15"/>
      <c r="C51" s="256">
        <v>1740</v>
      </c>
      <c r="D51" s="111">
        <v>2131</v>
      </c>
      <c r="E51" s="118">
        <v>686</v>
      </c>
      <c r="F51" s="350">
        <v>507</v>
      </c>
      <c r="G51" s="365">
        <v>894</v>
      </c>
      <c r="H51" s="352">
        <v>1057</v>
      </c>
      <c r="I51" s="367">
        <v>769</v>
      </c>
      <c r="J51" s="350">
        <v>337</v>
      </c>
      <c r="K51" s="260">
        <v>3063</v>
      </c>
    </row>
    <row r="52" spans="1:11" ht="24.95" customHeight="1" x14ac:dyDescent="0.25">
      <c r="A52" s="53" t="s">
        <v>251</v>
      </c>
      <c r="B52" s="15"/>
      <c r="C52" s="256">
        <v>3740</v>
      </c>
      <c r="D52" s="111">
        <v>3382</v>
      </c>
      <c r="E52" s="118">
        <v>8617</v>
      </c>
      <c r="F52" s="350">
        <v>2062</v>
      </c>
      <c r="G52" s="365">
        <v>240</v>
      </c>
      <c r="H52" s="352">
        <v>917</v>
      </c>
      <c r="I52" s="367">
        <v>297</v>
      </c>
      <c r="J52" s="350">
        <v>274</v>
      </c>
      <c r="K52" s="260">
        <v>1620</v>
      </c>
    </row>
    <row r="53" spans="1:11" ht="24.95" customHeight="1" x14ac:dyDescent="0.25">
      <c r="A53" s="53" t="s">
        <v>252</v>
      </c>
      <c r="B53" s="15"/>
      <c r="C53" s="256">
        <v>1876</v>
      </c>
      <c r="D53" s="111">
        <v>2127</v>
      </c>
      <c r="E53" s="118">
        <v>762</v>
      </c>
      <c r="F53" s="350">
        <v>518</v>
      </c>
      <c r="G53" s="365">
        <v>810</v>
      </c>
      <c r="H53" s="352">
        <v>889</v>
      </c>
      <c r="I53" s="367">
        <v>531</v>
      </c>
      <c r="J53" s="350">
        <v>315</v>
      </c>
      <c r="K53" s="260">
        <v>2031</v>
      </c>
    </row>
    <row r="54" spans="1:11" ht="24.95" customHeight="1" x14ac:dyDescent="0.25">
      <c r="A54" s="53" t="s">
        <v>253</v>
      </c>
      <c r="B54" s="15"/>
      <c r="C54" s="256">
        <v>1838</v>
      </c>
      <c r="D54" s="111">
        <v>2080</v>
      </c>
      <c r="E54" s="118">
        <v>518</v>
      </c>
      <c r="F54" s="350">
        <v>394</v>
      </c>
      <c r="G54" s="365">
        <v>976</v>
      </c>
      <c r="H54" s="352">
        <v>929</v>
      </c>
      <c r="I54" s="367">
        <v>606</v>
      </c>
      <c r="J54" s="350">
        <v>368</v>
      </c>
      <c r="K54" s="260">
        <v>1614</v>
      </c>
    </row>
    <row r="55" spans="1:11" ht="24.95" customHeight="1" x14ac:dyDescent="0.25">
      <c r="A55" s="53" t="s">
        <v>254</v>
      </c>
      <c r="B55" s="15"/>
      <c r="C55" s="256">
        <v>1944</v>
      </c>
      <c r="D55" s="111">
        <v>2306</v>
      </c>
      <c r="E55" s="118">
        <v>619</v>
      </c>
      <c r="F55" s="350">
        <v>404</v>
      </c>
      <c r="G55" s="365">
        <v>1152</v>
      </c>
      <c r="H55" s="352">
        <v>1073</v>
      </c>
      <c r="I55" s="367">
        <v>397</v>
      </c>
      <c r="J55" s="350">
        <v>1104</v>
      </c>
      <c r="K55" s="260">
        <v>1690</v>
      </c>
    </row>
    <row r="56" spans="1:11" ht="24.95" customHeight="1" x14ac:dyDescent="0.25">
      <c r="A56" s="53" t="s">
        <v>255</v>
      </c>
      <c r="B56" s="15"/>
      <c r="C56" s="256">
        <v>1756</v>
      </c>
      <c r="D56" s="111">
        <v>1730</v>
      </c>
      <c r="E56" s="118">
        <v>988</v>
      </c>
      <c r="F56" s="350">
        <v>444</v>
      </c>
      <c r="G56" s="365">
        <v>742</v>
      </c>
      <c r="H56" s="352">
        <v>679</v>
      </c>
      <c r="I56" s="367">
        <v>362</v>
      </c>
      <c r="J56" s="350">
        <v>479</v>
      </c>
      <c r="K56" s="260">
        <v>1979</v>
      </c>
    </row>
    <row r="57" spans="1:11" ht="24.95" customHeight="1" x14ac:dyDescent="0.25">
      <c r="A57" s="53" t="s">
        <v>256</v>
      </c>
      <c r="B57" s="15"/>
      <c r="C57" s="256">
        <v>1628</v>
      </c>
      <c r="D57" s="111">
        <v>1899</v>
      </c>
      <c r="E57" s="118">
        <v>887</v>
      </c>
      <c r="F57" s="350">
        <v>339</v>
      </c>
      <c r="G57" s="365">
        <v>1008</v>
      </c>
      <c r="H57" s="352">
        <v>787</v>
      </c>
      <c r="I57" s="367">
        <v>369</v>
      </c>
      <c r="J57" s="350">
        <v>310</v>
      </c>
      <c r="K57" s="260">
        <v>1268</v>
      </c>
    </row>
    <row r="58" spans="1:11" ht="24.95" customHeight="1" x14ac:dyDescent="0.25">
      <c r="A58" s="53" t="s">
        <v>257</v>
      </c>
      <c r="B58" s="15"/>
      <c r="C58" s="256">
        <v>1755</v>
      </c>
      <c r="D58" s="112">
        <v>1911</v>
      </c>
      <c r="E58" s="118">
        <v>431</v>
      </c>
      <c r="F58" s="350">
        <v>346</v>
      </c>
      <c r="G58" s="365">
        <v>632</v>
      </c>
      <c r="H58" s="352">
        <v>1146</v>
      </c>
      <c r="I58" s="367">
        <v>291</v>
      </c>
      <c r="J58" s="350">
        <v>211</v>
      </c>
      <c r="K58" s="260">
        <v>1019</v>
      </c>
    </row>
    <row r="59" spans="1:11" ht="24.95" customHeight="1" x14ac:dyDescent="0.25">
      <c r="A59" s="53" t="s">
        <v>258</v>
      </c>
      <c r="B59" s="15"/>
      <c r="C59" s="256">
        <v>1732</v>
      </c>
      <c r="D59" s="111">
        <v>1869</v>
      </c>
      <c r="E59" s="118">
        <v>921</v>
      </c>
      <c r="F59" s="350">
        <v>362</v>
      </c>
      <c r="G59" s="365">
        <v>542</v>
      </c>
      <c r="H59" s="352">
        <v>1222</v>
      </c>
      <c r="I59" s="367">
        <v>383</v>
      </c>
      <c r="J59" s="350">
        <v>718</v>
      </c>
      <c r="K59" s="260">
        <v>961</v>
      </c>
    </row>
    <row r="60" spans="1:11" ht="24.95" customHeight="1" x14ac:dyDescent="0.25">
      <c r="A60" s="53" t="s">
        <v>259</v>
      </c>
      <c r="B60" s="21"/>
      <c r="C60" s="257">
        <v>1819</v>
      </c>
      <c r="D60" s="118">
        <v>1818</v>
      </c>
      <c r="E60" s="118">
        <v>712</v>
      </c>
      <c r="F60" s="350">
        <v>366</v>
      </c>
      <c r="G60" s="365">
        <v>693</v>
      </c>
      <c r="H60" s="352">
        <v>941</v>
      </c>
      <c r="I60" s="367">
        <v>505</v>
      </c>
      <c r="J60" s="350">
        <v>379</v>
      </c>
      <c r="K60" s="261">
        <v>844</v>
      </c>
    </row>
    <row r="61" spans="1:11" ht="24.95" customHeight="1" x14ac:dyDescent="0.25">
      <c r="A61" s="53" t="s">
        <v>260</v>
      </c>
      <c r="B61" s="15"/>
      <c r="C61" s="256">
        <v>1329</v>
      </c>
      <c r="D61" s="111">
        <v>1361</v>
      </c>
      <c r="E61" s="118">
        <v>731</v>
      </c>
      <c r="F61" s="350">
        <v>324</v>
      </c>
      <c r="G61" s="365">
        <v>554</v>
      </c>
      <c r="H61" s="352">
        <v>649</v>
      </c>
      <c r="I61" s="367">
        <v>328</v>
      </c>
      <c r="J61" s="350">
        <v>374</v>
      </c>
      <c r="K61" s="260">
        <v>1863</v>
      </c>
    </row>
    <row r="62" spans="1:11" ht="24.95" customHeight="1" x14ac:dyDescent="0.25">
      <c r="A62" s="53" t="s">
        <v>261</v>
      </c>
      <c r="B62" s="15"/>
      <c r="C62" s="256">
        <v>1578</v>
      </c>
      <c r="D62" s="111">
        <v>2009</v>
      </c>
      <c r="E62" s="118">
        <v>887</v>
      </c>
      <c r="F62" s="350">
        <v>384</v>
      </c>
      <c r="G62" s="365">
        <v>948</v>
      </c>
      <c r="H62" s="352">
        <v>1050</v>
      </c>
      <c r="I62" s="367">
        <v>465</v>
      </c>
      <c r="J62" s="350">
        <v>486</v>
      </c>
      <c r="K62" s="260">
        <v>1695</v>
      </c>
    </row>
    <row r="63" spans="1:11" ht="24.95" customHeight="1" x14ac:dyDescent="0.25">
      <c r="A63" s="53" t="s">
        <v>262</v>
      </c>
      <c r="B63" s="15"/>
      <c r="C63" s="256">
        <v>1500</v>
      </c>
      <c r="D63" s="111">
        <v>1805</v>
      </c>
      <c r="E63" s="118">
        <v>738</v>
      </c>
      <c r="F63" s="350">
        <v>343</v>
      </c>
      <c r="G63" s="365">
        <v>871</v>
      </c>
      <c r="H63" s="352">
        <v>921</v>
      </c>
      <c r="I63" s="367">
        <v>334</v>
      </c>
      <c r="J63" s="350">
        <v>326</v>
      </c>
      <c r="K63" s="260">
        <v>1753</v>
      </c>
    </row>
    <row r="64" spans="1:11" ht="24.95" customHeight="1" x14ac:dyDescent="0.25">
      <c r="A64" s="53" t="s">
        <v>263</v>
      </c>
      <c r="B64" s="15"/>
      <c r="C64" s="256">
        <v>1605</v>
      </c>
      <c r="D64" s="111">
        <v>1832</v>
      </c>
      <c r="E64" s="118">
        <v>665</v>
      </c>
      <c r="F64" s="350">
        <v>434</v>
      </c>
      <c r="G64" s="365">
        <v>748</v>
      </c>
      <c r="H64" s="352">
        <v>887</v>
      </c>
      <c r="I64" s="367">
        <v>446</v>
      </c>
      <c r="J64" s="350">
        <v>708</v>
      </c>
      <c r="K64" s="260">
        <v>1586</v>
      </c>
    </row>
    <row r="65" spans="1:11" ht="24.95" customHeight="1" x14ac:dyDescent="0.25">
      <c r="A65" s="53" t="s">
        <v>264</v>
      </c>
      <c r="B65" s="15"/>
      <c r="C65" s="256">
        <v>1604</v>
      </c>
      <c r="D65" s="111">
        <v>1837</v>
      </c>
      <c r="E65" s="118">
        <v>961</v>
      </c>
      <c r="F65" s="350">
        <v>340</v>
      </c>
      <c r="G65" s="365">
        <v>923</v>
      </c>
      <c r="H65" s="352">
        <v>752</v>
      </c>
      <c r="I65" s="367">
        <v>338</v>
      </c>
      <c r="J65" s="350">
        <v>286</v>
      </c>
      <c r="K65" s="260">
        <v>2010</v>
      </c>
    </row>
    <row r="66" spans="1:11" ht="24.95" customHeight="1" x14ac:dyDescent="0.25">
      <c r="A66" s="53" t="s">
        <v>265</v>
      </c>
      <c r="B66" s="15"/>
      <c r="C66" s="256">
        <v>1539</v>
      </c>
      <c r="D66" s="111">
        <v>1547</v>
      </c>
      <c r="E66" s="118">
        <v>915</v>
      </c>
      <c r="F66" s="350">
        <v>347</v>
      </c>
      <c r="G66" s="365">
        <v>765</v>
      </c>
      <c r="H66" s="352">
        <v>669</v>
      </c>
      <c r="I66" s="367">
        <v>294</v>
      </c>
      <c r="J66" s="350">
        <v>250</v>
      </c>
      <c r="K66" s="260">
        <v>1669</v>
      </c>
    </row>
    <row r="67" spans="1:11" ht="24.95" customHeight="1" x14ac:dyDescent="0.25">
      <c r="A67" s="53" t="s">
        <v>266</v>
      </c>
      <c r="B67" s="15"/>
      <c r="C67" s="256">
        <v>2127</v>
      </c>
      <c r="D67" s="111">
        <v>2477</v>
      </c>
      <c r="E67" s="118">
        <v>660</v>
      </c>
      <c r="F67" s="350">
        <v>576</v>
      </c>
      <c r="G67" s="365">
        <v>1261</v>
      </c>
      <c r="H67" s="352">
        <v>910</v>
      </c>
      <c r="I67" s="367">
        <v>488</v>
      </c>
      <c r="J67" s="350">
        <v>496</v>
      </c>
      <c r="K67" s="260">
        <v>1239</v>
      </c>
    </row>
    <row r="68" spans="1:11" ht="24.95" customHeight="1" x14ac:dyDescent="0.25">
      <c r="A68" s="53" t="s">
        <v>267</v>
      </c>
      <c r="B68" s="15"/>
      <c r="C68" s="256">
        <v>2007</v>
      </c>
      <c r="D68" s="111">
        <v>2120</v>
      </c>
      <c r="E68" s="118">
        <v>843</v>
      </c>
      <c r="F68" s="350">
        <v>400</v>
      </c>
      <c r="G68" s="365">
        <v>1160</v>
      </c>
      <c r="H68" s="352">
        <v>807</v>
      </c>
      <c r="I68" s="367">
        <v>425</v>
      </c>
      <c r="J68" s="350">
        <v>384</v>
      </c>
      <c r="K68" s="260">
        <v>1388</v>
      </c>
    </row>
    <row r="69" spans="1:11" ht="24.95" customHeight="1" x14ac:dyDescent="0.25">
      <c r="A69" s="53" t="s">
        <v>268</v>
      </c>
      <c r="B69" s="15"/>
      <c r="C69" s="256">
        <v>1927</v>
      </c>
      <c r="D69" s="112">
        <v>1885</v>
      </c>
      <c r="E69" s="118">
        <v>848</v>
      </c>
      <c r="F69" s="350">
        <v>386</v>
      </c>
      <c r="G69" s="365">
        <v>997</v>
      </c>
      <c r="H69" s="352">
        <v>792</v>
      </c>
      <c r="I69" s="367">
        <v>507</v>
      </c>
      <c r="J69" s="350">
        <v>344</v>
      </c>
      <c r="K69" s="260">
        <v>1556</v>
      </c>
    </row>
    <row r="70" spans="1:11" ht="24.95" customHeight="1" x14ac:dyDescent="0.25">
      <c r="A70" s="53" t="s">
        <v>269</v>
      </c>
      <c r="B70" s="15"/>
      <c r="C70" s="256">
        <v>1856</v>
      </c>
      <c r="D70" s="111">
        <v>2150</v>
      </c>
      <c r="E70" s="118">
        <v>1039</v>
      </c>
      <c r="F70" s="350">
        <v>492</v>
      </c>
      <c r="G70" s="365">
        <v>976</v>
      </c>
      <c r="H70" s="352">
        <v>912</v>
      </c>
      <c r="I70" s="367">
        <v>535</v>
      </c>
      <c r="J70" s="350">
        <v>363</v>
      </c>
      <c r="K70" s="260">
        <v>2191</v>
      </c>
    </row>
    <row r="71" spans="1:11" ht="24.95" customHeight="1" x14ac:dyDescent="0.25">
      <c r="A71" s="53" t="s">
        <v>270</v>
      </c>
      <c r="B71" s="15"/>
      <c r="C71" s="256">
        <v>1814</v>
      </c>
      <c r="D71" s="111">
        <v>2181</v>
      </c>
      <c r="E71" s="118">
        <v>1163</v>
      </c>
      <c r="F71" s="350">
        <v>388</v>
      </c>
      <c r="G71" s="365">
        <v>1109</v>
      </c>
      <c r="H71" s="352">
        <v>894</v>
      </c>
      <c r="I71" s="367">
        <v>382</v>
      </c>
      <c r="J71" s="350">
        <v>312</v>
      </c>
      <c r="K71" s="260">
        <v>1395</v>
      </c>
    </row>
    <row r="72" spans="1:11" ht="24.95" customHeight="1" x14ac:dyDescent="0.25">
      <c r="A72" s="53" t="s">
        <v>271</v>
      </c>
      <c r="B72" s="15"/>
      <c r="C72" s="256">
        <v>1827</v>
      </c>
      <c r="D72" s="111">
        <v>1869</v>
      </c>
      <c r="E72" s="118">
        <v>1104</v>
      </c>
      <c r="F72" s="350">
        <v>369</v>
      </c>
      <c r="G72" s="365">
        <v>1109</v>
      </c>
      <c r="H72" s="352">
        <v>588</v>
      </c>
      <c r="I72" s="367">
        <v>314</v>
      </c>
      <c r="J72" s="350">
        <v>224</v>
      </c>
      <c r="K72" s="260">
        <v>1541</v>
      </c>
    </row>
    <row r="73" spans="1:11" ht="24.95" customHeight="1" x14ac:dyDescent="0.25">
      <c r="A73" s="53" t="s">
        <v>272</v>
      </c>
      <c r="B73" s="15"/>
      <c r="C73" s="256">
        <v>1828</v>
      </c>
      <c r="D73" s="111">
        <v>1894</v>
      </c>
      <c r="E73" s="118">
        <v>985</v>
      </c>
      <c r="F73" s="350">
        <v>453</v>
      </c>
      <c r="G73" s="365">
        <v>978</v>
      </c>
      <c r="H73" s="352">
        <v>570</v>
      </c>
      <c r="I73" s="367">
        <v>432</v>
      </c>
      <c r="J73" s="350">
        <v>198</v>
      </c>
      <c r="K73" s="260">
        <v>1380</v>
      </c>
    </row>
    <row r="74" spans="1:11" ht="24.95" customHeight="1" x14ac:dyDescent="0.25">
      <c r="A74" s="53" t="s">
        <v>273</v>
      </c>
      <c r="B74" s="15"/>
      <c r="C74" s="256">
        <v>1893</v>
      </c>
      <c r="D74" s="111">
        <v>1796</v>
      </c>
      <c r="E74" s="118">
        <v>1176</v>
      </c>
      <c r="F74" s="350">
        <v>372</v>
      </c>
      <c r="G74" s="365">
        <v>827</v>
      </c>
      <c r="H74" s="352">
        <v>811</v>
      </c>
      <c r="I74" s="367">
        <v>447</v>
      </c>
      <c r="J74" s="350">
        <v>350</v>
      </c>
      <c r="K74" s="260">
        <v>1341</v>
      </c>
    </row>
    <row r="75" spans="1:11" ht="24.95" customHeight="1" x14ac:dyDescent="0.25">
      <c r="A75" s="53" t="s">
        <v>274</v>
      </c>
      <c r="B75" s="15"/>
      <c r="C75" s="256">
        <v>1902</v>
      </c>
      <c r="D75" s="111">
        <v>2057</v>
      </c>
      <c r="E75" s="118">
        <v>742</v>
      </c>
      <c r="F75" s="350">
        <v>417</v>
      </c>
      <c r="G75" s="365">
        <v>1039</v>
      </c>
      <c r="H75" s="352">
        <v>820</v>
      </c>
      <c r="I75" s="367">
        <v>421</v>
      </c>
      <c r="J75" s="350">
        <v>518</v>
      </c>
      <c r="K75" s="260">
        <v>989</v>
      </c>
    </row>
    <row r="76" spans="1:11" ht="24.95" customHeight="1" x14ac:dyDescent="0.25">
      <c r="A76" s="53" t="s">
        <v>275</v>
      </c>
      <c r="B76" s="15"/>
      <c r="C76" s="256">
        <v>1878</v>
      </c>
      <c r="D76" s="111">
        <v>2067</v>
      </c>
      <c r="E76" s="118">
        <v>970</v>
      </c>
      <c r="F76" s="350">
        <v>395</v>
      </c>
      <c r="G76" s="365">
        <v>1174</v>
      </c>
      <c r="H76" s="352">
        <v>760</v>
      </c>
      <c r="I76" s="367">
        <v>344</v>
      </c>
      <c r="J76" s="350">
        <v>297</v>
      </c>
      <c r="K76" s="260">
        <v>1411</v>
      </c>
    </row>
    <row r="77" spans="1:11" ht="24.95" customHeight="1" x14ac:dyDescent="0.25">
      <c r="A77" s="53" t="s">
        <v>276</v>
      </c>
      <c r="B77" s="15"/>
      <c r="C77" s="256">
        <v>1926</v>
      </c>
      <c r="D77" s="111">
        <v>2122</v>
      </c>
      <c r="E77" s="118">
        <v>938</v>
      </c>
      <c r="F77" s="350">
        <v>548</v>
      </c>
      <c r="G77" s="365">
        <v>948</v>
      </c>
      <c r="H77" s="352">
        <v>930</v>
      </c>
      <c r="I77" s="367">
        <v>583</v>
      </c>
      <c r="J77" s="350">
        <v>452</v>
      </c>
      <c r="K77" s="260">
        <v>1644</v>
      </c>
    </row>
    <row r="78" spans="1:11" ht="24.95" customHeight="1" x14ac:dyDescent="0.25">
      <c r="A78" s="53" t="s">
        <v>277</v>
      </c>
      <c r="B78" s="15"/>
      <c r="C78" s="256">
        <v>1549</v>
      </c>
      <c r="D78" s="112">
        <v>1977</v>
      </c>
      <c r="E78" s="118">
        <v>898</v>
      </c>
      <c r="F78" s="350">
        <v>506</v>
      </c>
      <c r="G78" s="365">
        <v>899</v>
      </c>
      <c r="H78" s="352">
        <v>906</v>
      </c>
      <c r="I78" s="367">
        <v>432</v>
      </c>
      <c r="J78" s="350">
        <v>392</v>
      </c>
      <c r="K78" s="260">
        <v>1628</v>
      </c>
    </row>
    <row r="79" spans="1:11" ht="24.95" customHeight="1" x14ac:dyDescent="0.25">
      <c r="A79" s="53" t="s">
        <v>278</v>
      </c>
      <c r="B79" s="15"/>
      <c r="C79" s="256">
        <v>1916</v>
      </c>
      <c r="D79" s="111">
        <v>1906</v>
      </c>
      <c r="E79" s="118">
        <v>964</v>
      </c>
      <c r="F79" s="350">
        <v>404</v>
      </c>
      <c r="G79" s="365">
        <v>1019</v>
      </c>
      <c r="H79" s="352">
        <v>694</v>
      </c>
      <c r="I79" s="367">
        <v>397</v>
      </c>
      <c r="J79" s="350">
        <v>483</v>
      </c>
      <c r="K79" s="260">
        <v>1797</v>
      </c>
    </row>
    <row r="80" spans="1:11" ht="24.95" customHeight="1" x14ac:dyDescent="0.25">
      <c r="A80" s="53" t="s">
        <v>279</v>
      </c>
      <c r="B80" s="15"/>
      <c r="C80" s="256">
        <v>1791</v>
      </c>
      <c r="D80" s="111">
        <v>2132</v>
      </c>
      <c r="E80" s="118">
        <v>908</v>
      </c>
      <c r="F80" s="350">
        <v>362</v>
      </c>
      <c r="G80" s="365">
        <v>1170</v>
      </c>
      <c r="H80" s="352">
        <v>794</v>
      </c>
      <c r="I80" s="367">
        <v>363</v>
      </c>
      <c r="J80" s="350">
        <v>292</v>
      </c>
      <c r="K80" s="260">
        <v>912</v>
      </c>
    </row>
    <row r="81" spans="1:11" ht="24.95" customHeight="1" x14ac:dyDescent="0.25">
      <c r="A81" s="53" t="s">
        <v>280</v>
      </c>
      <c r="B81" s="15"/>
      <c r="C81" s="256">
        <v>1833</v>
      </c>
      <c r="D81" s="111">
        <v>1947</v>
      </c>
      <c r="E81" s="118">
        <v>968</v>
      </c>
      <c r="F81" s="350">
        <v>386</v>
      </c>
      <c r="G81" s="365">
        <v>987</v>
      </c>
      <c r="H81" s="352">
        <v>815</v>
      </c>
      <c r="I81" s="367">
        <v>410</v>
      </c>
      <c r="J81" s="350">
        <v>295</v>
      </c>
      <c r="K81" s="260">
        <v>1579</v>
      </c>
    </row>
    <row r="82" spans="1:11" ht="24.95" customHeight="1" x14ac:dyDescent="0.25">
      <c r="A82" s="53" t="s">
        <v>281</v>
      </c>
      <c r="B82" s="15"/>
      <c r="C82" s="256">
        <v>1925</v>
      </c>
      <c r="D82" s="111">
        <v>2085</v>
      </c>
      <c r="E82" s="118">
        <v>1037</v>
      </c>
      <c r="F82" s="350">
        <v>347</v>
      </c>
      <c r="G82" s="365">
        <v>1051</v>
      </c>
      <c r="H82" s="352">
        <v>1029</v>
      </c>
      <c r="I82" s="367">
        <v>474</v>
      </c>
      <c r="J82" s="350">
        <v>342</v>
      </c>
      <c r="K82" s="260">
        <v>1728</v>
      </c>
    </row>
    <row r="83" spans="1:11" ht="24.95" customHeight="1" x14ac:dyDescent="0.25">
      <c r="A83" s="53" t="s">
        <v>282</v>
      </c>
      <c r="B83" s="15"/>
      <c r="C83" s="256">
        <v>1725</v>
      </c>
      <c r="D83" s="111">
        <v>2285</v>
      </c>
      <c r="E83" s="118">
        <v>733</v>
      </c>
      <c r="F83" s="350">
        <v>719</v>
      </c>
      <c r="G83" s="365">
        <v>1015</v>
      </c>
      <c r="H83" s="352">
        <v>844</v>
      </c>
      <c r="I83" s="367">
        <v>423</v>
      </c>
      <c r="J83" s="350">
        <v>347</v>
      </c>
      <c r="K83" s="260">
        <v>1562</v>
      </c>
    </row>
    <row r="84" spans="1:11" ht="24.95" customHeight="1" x14ac:dyDescent="0.25">
      <c r="A84" s="53" t="s">
        <v>283</v>
      </c>
      <c r="B84" s="15"/>
      <c r="C84" s="256">
        <v>1654</v>
      </c>
      <c r="D84" s="111">
        <v>2083</v>
      </c>
      <c r="E84" s="118">
        <v>823</v>
      </c>
      <c r="F84" s="350">
        <v>416</v>
      </c>
      <c r="G84" s="365">
        <v>1150</v>
      </c>
      <c r="H84" s="352">
        <v>611</v>
      </c>
      <c r="I84" s="367">
        <v>374</v>
      </c>
      <c r="J84" s="350">
        <v>350</v>
      </c>
      <c r="K84" s="260">
        <v>1536</v>
      </c>
    </row>
    <row r="85" spans="1:11" ht="24.95" customHeight="1" x14ac:dyDescent="0.25">
      <c r="A85" s="53" t="s">
        <v>284</v>
      </c>
      <c r="B85" s="15"/>
      <c r="C85" s="256">
        <v>1826</v>
      </c>
      <c r="D85" s="112">
        <v>2028</v>
      </c>
      <c r="E85" s="118">
        <v>914</v>
      </c>
      <c r="F85" s="350">
        <v>428</v>
      </c>
      <c r="G85" s="365">
        <v>931</v>
      </c>
      <c r="H85" s="352">
        <v>920</v>
      </c>
      <c r="I85" s="367">
        <v>359</v>
      </c>
      <c r="J85" s="350">
        <v>309</v>
      </c>
      <c r="K85" s="260">
        <v>738</v>
      </c>
    </row>
    <row r="86" spans="1:11" ht="24.95" customHeight="1" x14ac:dyDescent="0.25">
      <c r="A86" s="53" t="s">
        <v>285</v>
      </c>
      <c r="B86" s="15"/>
      <c r="C86" s="256">
        <v>1900</v>
      </c>
      <c r="D86" s="111">
        <v>2161</v>
      </c>
      <c r="E86" s="118">
        <v>689</v>
      </c>
      <c r="F86" s="350">
        <v>575</v>
      </c>
      <c r="G86" s="365">
        <v>1100</v>
      </c>
      <c r="H86" s="352">
        <v>796</v>
      </c>
      <c r="I86" s="367">
        <v>422</v>
      </c>
      <c r="J86" s="350">
        <v>364</v>
      </c>
      <c r="K86" s="260">
        <v>647</v>
      </c>
    </row>
    <row r="87" spans="1:11" ht="24.95" customHeight="1" x14ac:dyDescent="0.25">
      <c r="A87" s="53" t="s">
        <v>286</v>
      </c>
      <c r="B87" s="15"/>
      <c r="C87" s="256">
        <v>6927</v>
      </c>
      <c r="D87" s="111">
        <v>5757</v>
      </c>
      <c r="E87" s="118">
        <v>15671</v>
      </c>
      <c r="F87" s="350">
        <v>4225</v>
      </c>
      <c r="G87" s="365">
        <v>595</v>
      </c>
      <c r="H87" s="352">
        <v>929</v>
      </c>
      <c r="I87" s="367">
        <v>381</v>
      </c>
      <c r="J87" s="350">
        <v>365</v>
      </c>
      <c r="K87" s="260">
        <v>875</v>
      </c>
    </row>
    <row r="88" spans="1:11" ht="24.95" customHeight="1" x14ac:dyDescent="0.25">
      <c r="A88" s="53" t="s">
        <v>287</v>
      </c>
      <c r="B88" s="15" t="s">
        <v>32</v>
      </c>
      <c r="C88" s="256">
        <v>2146</v>
      </c>
      <c r="D88" s="111">
        <v>1939</v>
      </c>
      <c r="E88" s="118">
        <v>1084</v>
      </c>
      <c r="F88" s="350">
        <v>361</v>
      </c>
      <c r="G88" s="365">
        <v>1091</v>
      </c>
      <c r="H88" s="352">
        <v>694</v>
      </c>
      <c r="I88" s="367">
        <v>436</v>
      </c>
      <c r="J88" s="350">
        <v>255</v>
      </c>
      <c r="K88" s="260">
        <v>1656</v>
      </c>
    </row>
    <row r="89" spans="1:11" ht="24.95" customHeight="1" x14ac:dyDescent="0.25">
      <c r="A89" s="53" t="s">
        <v>288</v>
      </c>
      <c r="B89" s="21"/>
      <c r="C89" s="256">
        <v>1780</v>
      </c>
      <c r="D89" s="111">
        <v>1960</v>
      </c>
      <c r="E89" s="111">
        <v>644</v>
      </c>
      <c r="F89" s="350">
        <v>386</v>
      </c>
      <c r="G89" s="365">
        <v>974</v>
      </c>
      <c r="H89" s="352">
        <v>713</v>
      </c>
      <c r="I89" s="367">
        <v>453</v>
      </c>
      <c r="J89" s="350">
        <v>182</v>
      </c>
      <c r="K89" s="260">
        <v>997</v>
      </c>
    </row>
    <row r="90" spans="1:11" ht="24.95" customHeight="1" x14ac:dyDescent="0.25">
      <c r="A90" s="53" t="s">
        <v>289</v>
      </c>
      <c r="B90" s="21"/>
      <c r="C90" s="259">
        <v>2217</v>
      </c>
      <c r="D90" s="118">
        <v>2364</v>
      </c>
      <c r="E90" s="118">
        <v>795</v>
      </c>
      <c r="F90" s="350">
        <v>391</v>
      </c>
      <c r="G90" s="365">
        <v>1330</v>
      </c>
      <c r="H90" s="352">
        <v>748</v>
      </c>
      <c r="I90" s="367">
        <v>477</v>
      </c>
      <c r="J90" s="350">
        <v>362</v>
      </c>
      <c r="K90" s="261">
        <v>610</v>
      </c>
    </row>
    <row r="91" spans="1:11" ht="15.75" thickBot="1" x14ac:dyDescent="0.3">
      <c r="A91" s="309" t="s">
        <v>3</v>
      </c>
      <c r="B91" s="310"/>
      <c r="C91" s="87">
        <f t="shared" ref="C91:K91" si="0">SUBTOTAL(109,C7:C90)</f>
        <v>172434</v>
      </c>
      <c r="D91" s="87">
        <f t="shared" si="0"/>
        <v>185939</v>
      </c>
      <c r="E91" s="87">
        <f t="shared" si="0"/>
        <v>125202</v>
      </c>
      <c r="F91" s="351">
        <f t="shared" si="0"/>
        <v>50375</v>
      </c>
      <c r="G91" s="366">
        <f t="shared" si="0"/>
        <v>79649</v>
      </c>
      <c r="H91" s="351">
        <f t="shared" si="0"/>
        <v>75144</v>
      </c>
      <c r="I91" s="368">
        <f t="shared" si="0"/>
        <v>41232</v>
      </c>
      <c r="J91" s="351">
        <f t="shared" si="0"/>
        <v>34682</v>
      </c>
      <c r="K91" s="197">
        <f t="shared" si="0"/>
        <v>158808</v>
      </c>
    </row>
    <row r="92" spans="1:11" ht="15.75" thickTop="1" x14ac:dyDescent="0.25"/>
    <row r="93" spans="1:11" x14ac:dyDescent="0.25">
      <c r="A93" s="9"/>
      <c r="B93" s="9"/>
      <c r="C93" s="10"/>
      <c r="D93" s="10"/>
      <c r="E93" s="10"/>
      <c r="F93" s="10"/>
      <c r="G93" s="10"/>
      <c r="H93" s="10"/>
      <c r="I93" s="10"/>
    </row>
    <row r="94" spans="1:11" x14ac:dyDescent="0.25">
      <c r="A94" s="9"/>
      <c r="B94" s="9"/>
      <c r="C94" s="10"/>
      <c r="D94" s="10"/>
      <c r="E94" s="10"/>
      <c r="F94" s="10"/>
      <c r="G94" s="10"/>
      <c r="H94" s="10"/>
      <c r="I94" s="10"/>
    </row>
    <row r="95" spans="1:11" x14ac:dyDescent="0.25">
      <c r="A95" s="9"/>
      <c r="B95" s="9"/>
      <c r="C95" s="10"/>
      <c r="D95" s="10"/>
      <c r="E95" s="10"/>
      <c r="F95" s="10"/>
      <c r="G95" s="10"/>
      <c r="H95" s="10"/>
      <c r="I95" s="10"/>
    </row>
    <row r="96" spans="1:11" x14ac:dyDescent="0.25">
      <c r="A96" s="9"/>
      <c r="B96" s="9"/>
      <c r="C96" s="10"/>
      <c r="D96" s="10"/>
      <c r="E96" s="10"/>
      <c r="F96" s="10"/>
      <c r="G96" s="10"/>
      <c r="H96" s="10"/>
      <c r="I96" s="10"/>
    </row>
    <row r="97" spans="1:9" x14ac:dyDescent="0.25">
      <c r="A97" s="9"/>
      <c r="B97" s="9"/>
      <c r="C97" s="10"/>
      <c r="D97" s="10"/>
      <c r="E97" s="10"/>
      <c r="F97" s="10"/>
      <c r="G97" s="10"/>
      <c r="H97" s="10"/>
      <c r="I97" s="10"/>
    </row>
    <row r="98" spans="1:9" x14ac:dyDescent="0.25">
      <c r="A98" s="9"/>
      <c r="B98" s="9"/>
      <c r="C98" s="10"/>
      <c r="D98" s="10"/>
      <c r="E98" s="10"/>
      <c r="F98" s="10"/>
      <c r="G98" s="10"/>
      <c r="H98" s="10"/>
      <c r="I98" s="10"/>
    </row>
    <row r="99" spans="1:9" ht="26.25" x14ac:dyDescent="0.4">
      <c r="A99" s="26" t="s">
        <v>6</v>
      </c>
      <c r="B99" s="9"/>
      <c r="C99" s="10"/>
      <c r="D99" s="10"/>
      <c r="E99" s="10"/>
      <c r="F99" s="10"/>
      <c r="G99" s="10"/>
      <c r="H99" s="10"/>
      <c r="I99" s="10"/>
    </row>
    <row r="100" spans="1:9" ht="21" x14ac:dyDescent="0.35">
      <c r="A100" s="27" t="s">
        <v>45</v>
      </c>
      <c r="B100" s="9"/>
      <c r="C100" s="10"/>
      <c r="D100" s="10"/>
      <c r="E100" s="10"/>
      <c r="F100" s="10"/>
      <c r="G100" s="10"/>
      <c r="H100" s="10"/>
      <c r="I100" s="10"/>
    </row>
    <row r="101" spans="1:9" ht="19.5" x14ac:dyDescent="0.3">
      <c r="A101" s="25"/>
      <c r="B101" s="9"/>
      <c r="C101" s="10"/>
      <c r="D101" s="10"/>
      <c r="E101" s="10"/>
      <c r="F101" s="10"/>
      <c r="G101" s="10"/>
      <c r="H101" s="10"/>
      <c r="I101" s="10"/>
    </row>
    <row r="102" spans="1:9" x14ac:dyDescent="0.25">
      <c r="A102" s="405"/>
      <c r="B102" s="9"/>
      <c r="C102" s="10"/>
      <c r="D102" s="10"/>
      <c r="E102" s="10"/>
      <c r="F102" s="10"/>
      <c r="G102" s="10"/>
      <c r="H102" s="10"/>
      <c r="I102" s="10"/>
    </row>
    <row r="103" spans="1:9" x14ac:dyDescent="0.25">
      <c r="A103" s="405"/>
      <c r="B103" s="9"/>
      <c r="C103" s="10"/>
      <c r="D103" s="10"/>
      <c r="E103" s="10"/>
      <c r="F103" s="10"/>
      <c r="G103" s="10"/>
      <c r="H103" s="10"/>
      <c r="I103" s="10"/>
    </row>
    <row r="104" spans="1:9" x14ac:dyDescent="0.25">
      <c r="A104" s="9"/>
      <c r="B104" s="9"/>
      <c r="C104" s="10"/>
      <c r="D104" s="10"/>
      <c r="E104" s="10"/>
      <c r="F104" s="10"/>
      <c r="G104" s="10"/>
      <c r="H104" s="10"/>
      <c r="I104" s="10"/>
    </row>
    <row r="105" spans="1:9" x14ac:dyDescent="0.25">
      <c r="A105" s="9"/>
      <c r="B105" s="9"/>
      <c r="C105" s="10"/>
      <c r="D105" s="10"/>
      <c r="E105" s="10"/>
      <c r="F105" s="10"/>
      <c r="G105" s="10"/>
      <c r="H105" s="10"/>
      <c r="I105" s="10"/>
    </row>
    <row r="106" spans="1:9" x14ac:dyDescent="0.25">
      <c r="A106" s="9"/>
      <c r="B106" s="9"/>
      <c r="C106" s="10"/>
      <c r="D106" s="10"/>
      <c r="E106" s="10"/>
      <c r="F106" s="10"/>
      <c r="G106" s="10"/>
      <c r="H106" s="10"/>
      <c r="I106" s="10"/>
    </row>
    <row r="107" spans="1:9" x14ac:dyDescent="0.25">
      <c r="A107" s="9"/>
      <c r="B107" s="9"/>
      <c r="C107" s="10"/>
      <c r="D107" s="10"/>
      <c r="E107" s="10"/>
      <c r="F107" s="10"/>
      <c r="G107" s="10"/>
      <c r="H107" s="10"/>
      <c r="I107" s="10"/>
    </row>
    <row r="108" spans="1:9" x14ac:dyDescent="0.25">
      <c r="A108" s="9"/>
      <c r="B108" s="9"/>
      <c r="C108" s="10"/>
      <c r="D108" s="10"/>
      <c r="E108" s="10"/>
      <c r="F108" s="10"/>
      <c r="G108" s="10"/>
      <c r="H108" s="10"/>
      <c r="I108" s="10"/>
    </row>
    <row r="109" spans="1:9" x14ac:dyDescent="0.25">
      <c r="A109" s="9"/>
      <c r="B109" s="9"/>
      <c r="C109" s="10"/>
      <c r="D109" s="10"/>
      <c r="E109" s="10"/>
      <c r="F109" s="10"/>
      <c r="G109" s="10"/>
      <c r="H109" s="10"/>
      <c r="I109" s="10"/>
    </row>
    <row r="110" spans="1:9" x14ac:dyDescent="0.25">
      <c r="A110" s="9"/>
      <c r="B110" s="9"/>
      <c r="C110" s="10"/>
      <c r="D110" s="10"/>
      <c r="E110" s="10"/>
      <c r="F110" s="10"/>
      <c r="G110" s="10"/>
      <c r="H110" s="10"/>
      <c r="I110" s="10"/>
    </row>
    <row r="111" spans="1:9" x14ac:dyDescent="0.25">
      <c r="A111" s="9"/>
      <c r="B111" s="9"/>
      <c r="C111" s="10"/>
      <c r="D111" s="10"/>
      <c r="E111" s="10"/>
      <c r="F111" s="10"/>
      <c r="G111" s="10"/>
      <c r="H111" s="10"/>
      <c r="I111" s="10"/>
    </row>
    <row r="112" spans="1:9" x14ac:dyDescent="0.25">
      <c r="A112" s="9"/>
      <c r="B112" s="9"/>
      <c r="C112" s="10"/>
      <c r="D112" s="10"/>
      <c r="E112" s="10"/>
      <c r="F112" s="10"/>
      <c r="G112" s="10"/>
      <c r="H112" s="10"/>
      <c r="I112" s="10"/>
    </row>
    <row r="113" spans="1:9" x14ac:dyDescent="0.25">
      <c r="A113" s="9"/>
      <c r="B113" s="9"/>
      <c r="C113" s="10"/>
      <c r="D113" s="10"/>
      <c r="E113" s="10"/>
      <c r="F113" s="10"/>
      <c r="G113" s="10"/>
      <c r="H113" s="10"/>
      <c r="I113" s="10"/>
    </row>
    <row r="114" spans="1:9" x14ac:dyDescent="0.25">
      <c r="A114" s="9"/>
      <c r="B114" s="9"/>
      <c r="C114" s="10"/>
      <c r="D114" s="10"/>
      <c r="E114" s="10"/>
      <c r="F114" s="10"/>
      <c r="G114" s="10"/>
      <c r="H114" s="10"/>
      <c r="I114" s="10"/>
    </row>
    <row r="115" spans="1:9" x14ac:dyDescent="0.25">
      <c r="A115" s="9"/>
      <c r="B115" s="9"/>
      <c r="C115" s="10"/>
      <c r="D115" s="10"/>
      <c r="E115" s="10"/>
      <c r="F115" s="10"/>
      <c r="G115" s="10"/>
      <c r="H115" s="10"/>
      <c r="I115" s="10"/>
    </row>
    <row r="116" spans="1:9" x14ac:dyDescent="0.25">
      <c r="A116" s="9"/>
      <c r="B116" s="9"/>
      <c r="C116" s="10"/>
      <c r="D116" s="10"/>
      <c r="E116" s="10"/>
      <c r="F116" s="10"/>
      <c r="G116" s="10"/>
      <c r="H116" s="10"/>
      <c r="I116" s="10"/>
    </row>
    <row r="117" spans="1:9" x14ac:dyDescent="0.25">
      <c r="A117" s="9"/>
      <c r="B117" s="9"/>
      <c r="C117" s="10"/>
      <c r="D117" s="10"/>
      <c r="E117" s="10"/>
      <c r="F117" s="10"/>
      <c r="G117" s="10"/>
      <c r="H117" s="10"/>
      <c r="I117" s="10"/>
    </row>
    <row r="118" spans="1:9" x14ac:dyDescent="0.25">
      <c r="A118" s="9"/>
      <c r="B118" s="9"/>
      <c r="C118" s="10"/>
      <c r="D118" s="10"/>
      <c r="E118" s="10"/>
      <c r="F118" s="10"/>
      <c r="G118" s="10"/>
      <c r="H118" s="10"/>
      <c r="I118" s="10"/>
    </row>
    <row r="119" spans="1:9" x14ac:dyDescent="0.25">
      <c r="A119" s="9"/>
      <c r="B119" s="9"/>
      <c r="C119" s="10"/>
      <c r="D119" s="10"/>
      <c r="E119" s="10"/>
      <c r="F119" s="10"/>
      <c r="G119" s="10"/>
      <c r="H119" s="10"/>
      <c r="I119" s="10"/>
    </row>
    <row r="120" spans="1:9" x14ac:dyDescent="0.25">
      <c r="A120" s="9"/>
      <c r="B120" s="9"/>
      <c r="C120" s="10"/>
      <c r="D120" s="10"/>
      <c r="E120" s="10"/>
      <c r="F120" s="10"/>
      <c r="G120" s="10"/>
      <c r="H120" s="10"/>
      <c r="I120" s="10"/>
    </row>
    <row r="121" spans="1:9" x14ac:dyDescent="0.25">
      <c r="A121" s="9"/>
      <c r="B121" s="9"/>
      <c r="C121" s="10"/>
      <c r="D121" s="10"/>
      <c r="E121" s="10"/>
      <c r="F121" s="10"/>
      <c r="G121" s="10"/>
      <c r="H121" s="10"/>
      <c r="I121" s="10"/>
    </row>
    <row r="122" spans="1:9" x14ac:dyDescent="0.25">
      <c r="A122" s="9"/>
      <c r="B122" s="9"/>
      <c r="C122" s="10"/>
      <c r="D122" s="10"/>
      <c r="E122" s="10"/>
      <c r="F122" s="10"/>
      <c r="G122" s="10"/>
      <c r="H122" s="10"/>
      <c r="I122" s="10"/>
    </row>
    <row r="123" spans="1:9" x14ac:dyDescent="0.25">
      <c r="A123" s="9"/>
      <c r="B123" s="9"/>
      <c r="C123" s="10"/>
      <c r="D123" s="10"/>
      <c r="E123" s="10"/>
      <c r="F123" s="10"/>
      <c r="G123" s="10"/>
      <c r="H123" s="10"/>
      <c r="I123" s="10"/>
    </row>
    <row r="124" spans="1:9" x14ac:dyDescent="0.25">
      <c r="A124" s="9"/>
      <c r="B124" s="9"/>
      <c r="C124" s="10"/>
      <c r="D124" s="10"/>
      <c r="E124" s="10"/>
      <c r="F124" s="10"/>
      <c r="G124" s="10"/>
      <c r="H124" s="10"/>
      <c r="I124" s="10"/>
    </row>
    <row r="125" spans="1:9" x14ac:dyDescent="0.25">
      <c r="A125" s="9"/>
      <c r="B125" s="9"/>
      <c r="C125" s="10"/>
      <c r="D125" s="10"/>
      <c r="E125" s="10"/>
      <c r="F125" s="10"/>
      <c r="G125" s="10"/>
      <c r="H125" s="10"/>
      <c r="I125" s="10"/>
    </row>
    <row r="126" spans="1:9" x14ac:dyDescent="0.25">
      <c r="A126" s="9"/>
      <c r="B126" s="9"/>
      <c r="C126" s="10"/>
      <c r="D126" s="10"/>
      <c r="E126" s="10"/>
      <c r="F126" s="10"/>
      <c r="G126" s="10"/>
      <c r="H126" s="10"/>
      <c r="I126" s="10"/>
    </row>
    <row r="128" spans="1:9" x14ac:dyDescent="0.25">
      <c r="A128" s="9"/>
      <c r="B128" s="9"/>
      <c r="C128" s="10"/>
      <c r="D128" s="10"/>
      <c r="E128" s="10"/>
      <c r="F128" s="10"/>
      <c r="G128" s="10"/>
      <c r="H128" s="10"/>
      <c r="I128" s="10"/>
    </row>
    <row r="129" spans="1:9" x14ac:dyDescent="0.25">
      <c r="A129" s="9"/>
      <c r="B129" s="9"/>
      <c r="C129" s="10"/>
      <c r="D129" s="10"/>
      <c r="E129" s="10"/>
      <c r="F129" s="10"/>
      <c r="G129" s="10"/>
      <c r="H129" s="10"/>
      <c r="I129" s="10"/>
    </row>
    <row r="130" spans="1:9" x14ac:dyDescent="0.25">
      <c r="A130" s="9"/>
      <c r="B130" s="9"/>
      <c r="C130" s="10"/>
      <c r="D130" s="10"/>
      <c r="E130" s="10"/>
      <c r="F130" s="10"/>
      <c r="G130" s="10"/>
      <c r="H130" s="10"/>
      <c r="I130" s="10"/>
    </row>
    <row r="131" spans="1:9" x14ac:dyDescent="0.25">
      <c r="A131" s="9"/>
      <c r="B131" s="9"/>
      <c r="C131" s="10"/>
      <c r="D131" s="10"/>
      <c r="E131" s="10"/>
      <c r="F131" s="10"/>
      <c r="G131" s="10"/>
      <c r="H131" s="10"/>
      <c r="I131" s="10"/>
    </row>
    <row r="132" spans="1:9" x14ac:dyDescent="0.25">
      <c r="A132" s="9"/>
      <c r="B132" s="9"/>
      <c r="C132" s="10"/>
      <c r="D132" s="10"/>
      <c r="E132" s="10"/>
      <c r="F132" s="10"/>
      <c r="G132" s="10"/>
      <c r="H132" s="10"/>
      <c r="I132" s="10"/>
    </row>
    <row r="133" spans="1:9" x14ac:dyDescent="0.25">
      <c r="A133" s="9"/>
      <c r="B133" s="9"/>
      <c r="C133" s="10"/>
      <c r="D133" s="10"/>
      <c r="E133" s="10"/>
      <c r="F133" s="10"/>
      <c r="G133" s="10"/>
      <c r="H133" s="10"/>
      <c r="I133" s="10"/>
    </row>
    <row r="134" spans="1:9" x14ac:dyDescent="0.25">
      <c r="A134" s="9"/>
      <c r="B134" s="9"/>
      <c r="C134" s="10"/>
      <c r="D134" s="10"/>
      <c r="E134" s="10"/>
      <c r="F134" s="10"/>
      <c r="G134" s="10"/>
      <c r="H134" s="10"/>
      <c r="I134" s="10"/>
    </row>
    <row r="135" spans="1:9" x14ac:dyDescent="0.25">
      <c r="A135" s="9"/>
      <c r="B135" s="9"/>
      <c r="C135" s="10"/>
      <c r="D135" s="10"/>
      <c r="E135" s="10"/>
      <c r="F135" s="10"/>
      <c r="G135" s="10"/>
      <c r="H135" s="10"/>
      <c r="I135" s="10"/>
    </row>
    <row r="136" spans="1:9" x14ac:dyDescent="0.25">
      <c r="A136" s="9"/>
      <c r="B136" s="9"/>
      <c r="C136" s="10"/>
      <c r="D136" s="10"/>
      <c r="E136" s="10"/>
      <c r="F136" s="10"/>
      <c r="G136" s="10"/>
      <c r="H136" s="10"/>
      <c r="I136" s="10"/>
    </row>
    <row r="137" spans="1:9" x14ac:dyDescent="0.25">
      <c r="A137" s="9"/>
      <c r="B137" s="9"/>
      <c r="C137" s="10"/>
      <c r="D137" s="10"/>
      <c r="E137" s="10"/>
      <c r="F137" s="10"/>
      <c r="G137" s="10"/>
      <c r="H137" s="10"/>
      <c r="I137" s="10"/>
    </row>
    <row r="138" spans="1:9" x14ac:dyDescent="0.25">
      <c r="A138" s="9"/>
      <c r="B138" s="9"/>
      <c r="C138" s="10"/>
      <c r="D138" s="10"/>
      <c r="E138" s="10"/>
      <c r="F138" s="10"/>
      <c r="G138" s="10"/>
      <c r="H138" s="10"/>
      <c r="I138" s="10"/>
    </row>
    <row r="139" spans="1:9" x14ac:dyDescent="0.25">
      <c r="A139" s="9"/>
      <c r="B139" s="9"/>
      <c r="C139" s="10"/>
      <c r="D139" s="10"/>
      <c r="E139" s="10"/>
      <c r="F139" s="10"/>
      <c r="G139" s="10"/>
      <c r="H139" s="10"/>
      <c r="I139" s="10"/>
    </row>
    <row r="140" spans="1:9" x14ac:dyDescent="0.25">
      <c r="A140" s="9"/>
      <c r="B140" s="9"/>
      <c r="C140" s="10"/>
      <c r="D140" s="10"/>
      <c r="E140" s="10"/>
      <c r="F140" s="10"/>
      <c r="G140" s="10"/>
      <c r="H140" s="10"/>
      <c r="I140" s="10"/>
    </row>
    <row r="141" spans="1:9" x14ac:dyDescent="0.25">
      <c r="A141" s="9"/>
      <c r="B141" s="9"/>
      <c r="C141" s="10"/>
      <c r="D141" s="10"/>
      <c r="E141" s="10"/>
      <c r="F141" s="10"/>
      <c r="G141" s="10"/>
      <c r="H141" s="10"/>
      <c r="I141" s="10"/>
    </row>
    <row r="142" spans="1:9" x14ac:dyDescent="0.25">
      <c r="A142" s="9"/>
      <c r="B142" s="9"/>
      <c r="C142" s="10"/>
      <c r="D142" s="10"/>
      <c r="E142" s="10"/>
      <c r="F142" s="10"/>
      <c r="G142" s="10"/>
      <c r="H142" s="10"/>
      <c r="I142" s="10"/>
    </row>
    <row r="143" spans="1:9" x14ac:dyDescent="0.25">
      <c r="A143" s="9"/>
      <c r="B143" s="9"/>
      <c r="C143" s="10"/>
      <c r="D143" s="10"/>
      <c r="E143" s="10"/>
      <c r="F143" s="10"/>
      <c r="G143" s="10"/>
      <c r="H143" s="10"/>
      <c r="I143" s="10"/>
    </row>
    <row r="144" spans="1:9" x14ac:dyDescent="0.25">
      <c r="A144" s="9"/>
      <c r="B144" s="9"/>
      <c r="C144" s="10"/>
      <c r="D144" s="10"/>
      <c r="E144" s="10"/>
      <c r="F144" s="10"/>
      <c r="G144" s="10"/>
      <c r="H144" s="10"/>
      <c r="I144" s="10"/>
    </row>
    <row r="145" spans="1:9" x14ac:dyDescent="0.25">
      <c r="A145" s="9"/>
      <c r="B145" s="9"/>
      <c r="C145" s="10"/>
      <c r="D145" s="10"/>
      <c r="E145" s="10"/>
      <c r="F145" s="10"/>
      <c r="G145" s="10"/>
      <c r="H145" s="10"/>
      <c r="I145" s="10"/>
    </row>
    <row r="146" spans="1:9" x14ac:dyDescent="0.25">
      <c r="A146" s="9"/>
      <c r="B146" s="9"/>
      <c r="C146" s="10"/>
      <c r="D146" s="10"/>
      <c r="E146" s="10"/>
      <c r="F146" s="10"/>
      <c r="G146" s="10"/>
      <c r="H146" s="10"/>
      <c r="I146" s="10"/>
    </row>
    <row r="147" spans="1:9" x14ac:dyDescent="0.25">
      <c r="A147" s="9"/>
      <c r="B147" s="9"/>
      <c r="C147" s="10"/>
      <c r="D147" s="10"/>
      <c r="E147" s="10"/>
      <c r="F147" s="10"/>
      <c r="G147" s="10"/>
      <c r="H147" s="10"/>
      <c r="I147" s="10"/>
    </row>
    <row r="148" spans="1:9" x14ac:dyDescent="0.25">
      <c r="A148" s="9"/>
      <c r="B148" s="9"/>
      <c r="C148" s="10"/>
      <c r="D148" s="10"/>
      <c r="E148" s="10"/>
      <c r="F148" s="10"/>
      <c r="G148" s="10"/>
      <c r="H148" s="10"/>
      <c r="I148" s="10"/>
    </row>
    <row r="149" spans="1:9" x14ac:dyDescent="0.25">
      <c r="A149" s="9"/>
      <c r="B149" s="9"/>
      <c r="C149" s="10"/>
      <c r="D149" s="10"/>
      <c r="E149" s="10"/>
      <c r="F149" s="10"/>
      <c r="G149" s="10"/>
      <c r="H149" s="10"/>
      <c r="I149" s="10"/>
    </row>
    <row r="150" spans="1:9" x14ac:dyDescent="0.25">
      <c r="A150" s="9"/>
      <c r="B150" s="9"/>
      <c r="C150" s="10"/>
      <c r="D150" s="10"/>
      <c r="E150" s="10"/>
      <c r="F150" s="10"/>
      <c r="G150" s="10"/>
      <c r="H150" s="10"/>
      <c r="I150" s="10"/>
    </row>
    <row r="151" spans="1:9" x14ac:dyDescent="0.25">
      <c r="A151" s="9"/>
      <c r="B151" s="9"/>
      <c r="C151" s="10"/>
      <c r="D151" s="10"/>
      <c r="E151" s="10"/>
      <c r="F151" s="10"/>
      <c r="G151" s="10"/>
      <c r="H151" s="10"/>
      <c r="I151" s="10"/>
    </row>
    <row r="152" spans="1:9" x14ac:dyDescent="0.25">
      <c r="A152" s="9"/>
      <c r="B152" s="9"/>
      <c r="C152" s="10"/>
      <c r="D152" s="10"/>
      <c r="E152" s="10"/>
      <c r="F152" s="10"/>
      <c r="G152" s="10"/>
      <c r="H152" s="10"/>
      <c r="I152" s="10"/>
    </row>
    <row r="153" spans="1:9" x14ac:dyDescent="0.25">
      <c r="A153" s="9"/>
      <c r="B153" s="9"/>
      <c r="C153" s="10"/>
      <c r="D153" s="10"/>
      <c r="E153" s="10"/>
      <c r="F153" s="10"/>
      <c r="G153" s="10"/>
      <c r="H153" s="10"/>
      <c r="I153" s="10"/>
    </row>
    <row r="154" spans="1:9" x14ac:dyDescent="0.25">
      <c r="A154" s="9"/>
      <c r="B154" s="9"/>
      <c r="C154" s="10"/>
      <c r="D154" s="10"/>
      <c r="E154" s="10"/>
      <c r="F154" s="10"/>
      <c r="G154" s="10"/>
      <c r="H154" s="10"/>
      <c r="I154" s="10"/>
    </row>
    <row r="155" spans="1:9" x14ac:dyDescent="0.25">
      <c r="A155" s="9"/>
      <c r="B155" s="9"/>
      <c r="C155" s="10"/>
      <c r="D155" s="10"/>
      <c r="E155" s="10"/>
      <c r="F155" s="10"/>
      <c r="G155" s="10"/>
      <c r="H155" s="10"/>
      <c r="I155" s="10"/>
    </row>
    <row r="156" spans="1:9" x14ac:dyDescent="0.25">
      <c r="A156" s="9"/>
      <c r="B156" s="9"/>
      <c r="C156" s="10"/>
      <c r="D156" s="10"/>
      <c r="E156" s="10"/>
      <c r="F156" s="10"/>
      <c r="G156" s="10"/>
      <c r="H156" s="10"/>
      <c r="I156" s="10"/>
    </row>
    <row r="157" spans="1:9" x14ac:dyDescent="0.25">
      <c r="A157" s="9"/>
      <c r="B157" s="9"/>
      <c r="C157" s="10"/>
      <c r="D157" s="10"/>
      <c r="E157" s="10"/>
      <c r="F157" s="10"/>
      <c r="G157" s="10"/>
      <c r="H157" s="10"/>
      <c r="I157" s="10"/>
    </row>
    <row r="158" spans="1:9" x14ac:dyDescent="0.25">
      <c r="A158" s="9"/>
      <c r="B158" s="9"/>
      <c r="C158" s="10"/>
      <c r="D158" s="10"/>
      <c r="E158" s="10"/>
      <c r="F158" s="10"/>
      <c r="G158" s="10"/>
      <c r="H158" s="10"/>
      <c r="I158" s="10"/>
    </row>
    <row r="159" spans="1:9" x14ac:dyDescent="0.25">
      <c r="A159" s="9"/>
      <c r="B159" s="9"/>
      <c r="C159" s="10"/>
      <c r="D159" s="10"/>
      <c r="E159" s="10"/>
      <c r="F159" s="10"/>
      <c r="G159" s="10"/>
      <c r="H159" s="10"/>
      <c r="I159" s="10"/>
    </row>
    <row r="160" spans="1:9" x14ac:dyDescent="0.25">
      <c r="A160" s="9"/>
      <c r="B160" s="9"/>
      <c r="C160" s="10"/>
      <c r="D160" s="10"/>
      <c r="E160" s="10"/>
      <c r="F160" s="10"/>
      <c r="G160" s="10"/>
      <c r="H160" s="10"/>
      <c r="I160" s="10"/>
    </row>
    <row r="161" spans="1:9" x14ac:dyDescent="0.25">
      <c r="A161" s="9"/>
      <c r="B161" s="9"/>
      <c r="C161" s="10"/>
      <c r="D161" s="10"/>
      <c r="E161" s="10"/>
      <c r="F161" s="10"/>
      <c r="G161" s="10"/>
      <c r="H161" s="10"/>
      <c r="I161" s="10"/>
    </row>
    <row r="162" spans="1:9" x14ac:dyDescent="0.25">
      <c r="A162" s="9"/>
      <c r="B162" s="9"/>
      <c r="C162" s="10"/>
      <c r="D162" s="10"/>
      <c r="E162" s="10"/>
      <c r="F162" s="10"/>
      <c r="G162" s="10"/>
      <c r="H162" s="10"/>
      <c r="I162" s="10"/>
    </row>
    <row r="163" spans="1:9" x14ac:dyDescent="0.25">
      <c r="A163" s="9"/>
      <c r="B163" s="9"/>
      <c r="C163" s="10"/>
      <c r="D163" s="10"/>
      <c r="E163" s="10"/>
      <c r="F163" s="10"/>
      <c r="G163" s="10"/>
      <c r="H163" s="10"/>
      <c r="I163" s="10"/>
    </row>
    <row r="164" spans="1:9" x14ac:dyDescent="0.25">
      <c r="A164" s="9"/>
      <c r="B164" s="9"/>
      <c r="C164" s="10"/>
      <c r="D164" s="10"/>
      <c r="E164" s="10"/>
      <c r="F164" s="10"/>
      <c r="G164" s="10"/>
      <c r="H164" s="10"/>
      <c r="I164" s="10"/>
    </row>
    <row r="165" spans="1:9" x14ac:dyDescent="0.25">
      <c r="A165" s="9"/>
      <c r="B165" s="9"/>
      <c r="C165" s="10"/>
      <c r="D165" s="10"/>
      <c r="E165" s="10"/>
      <c r="F165" s="10"/>
      <c r="G165" s="10"/>
      <c r="H165" s="10"/>
      <c r="I165" s="10"/>
    </row>
  </sheetData>
  <sheetProtection algorithmName="SHA-512" hashValue="y2Weno4BttREuOeSVn1NPrfz07ghAKPgnVY9D/HfT3O98khZ0u2uievsHfH6L16bWgmXoggMXhTX2oyLAB/QRw==" saltValue="JOxueXHOLeKERluTdjC9zw==" spinCount="100000" sheet="1" objects="1" scenarios="1" selectLockedCells="1" selectUnlockedCells="1"/>
  <mergeCells count="4">
    <mergeCell ref="A102:A103"/>
    <mergeCell ref="C3:E3"/>
    <mergeCell ref="F3:H3"/>
    <mergeCell ref="I3:K3"/>
  </mergeCells>
  <phoneticPr fontId="68" type="noConversion"/>
  <conditionalFormatting sqref="D7:D90">
    <cfRule type="dataBar" priority="2668">
      <dataBar>
        <cfvo type="min"/>
        <cfvo type="max"/>
        <color theme="4" tint="0.59999389629810485"/>
      </dataBar>
    </cfRule>
    <cfRule type="dataBar" priority="2669">
      <dataBar>
        <cfvo type="min"/>
        <cfvo type="max"/>
        <color theme="4" tint="0.59999389629810485"/>
      </dataBar>
    </cfRule>
    <cfRule type="dataBar" priority="2678">
      <dataBar>
        <cfvo type="min"/>
        <cfvo type="max"/>
        <color theme="4" tint="0.59999389629810485"/>
      </dataBar>
    </cfRule>
    <cfRule type="dataBar" priority="2680">
      <dataBar>
        <cfvo type="min"/>
        <cfvo type="max"/>
        <color rgb="FF638EC6"/>
      </dataBar>
    </cfRule>
  </conditionalFormatting>
  <conditionalFormatting sqref="H7:H89">
    <cfRule type="top10" dxfId="38" priority="2792" rank="5"/>
    <cfRule type="top10" dxfId="37" priority="2793" rank="5"/>
  </conditionalFormatting>
  <conditionalFormatting sqref="K7:K90">
    <cfRule type="top10" dxfId="36" priority="2666" rank="5"/>
    <cfRule type="top10" dxfId="35" priority="2676" rank="5"/>
  </conditionalFormatting>
  <hyperlinks>
    <hyperlink ref="K1" location="INDICE!A1" display="Volver al índice" xr:uid="{00000000-0004-0000-0300-000000000000}"/>
  </hyperlinks>
  <pageMargins left="0.70866141732283472" right="0.70866141732283472" top="0.74803149606299213" bottom="0.74803149606299213" header="0.31496062992125984" footer="0.31496062992125984"/>
  <pageSetup paperSize="9" scale="32" orientation="landscape" r:id="rId1"/>
  <rowBreaks count="1" manualBreakCount="1">
    <brk id="45" max="36" man="1"/>
  </rowBreaks>
  <drawing r:id="rId2"/>
  <tableParts count="1"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4"/>
    <pageSetUpPr fitToPage="1"/>
  </sheetPr>
  <dimension ref="A1:K76"/>
  <sheetViews>
    <sheetView showGridLines="0" showRowColHeaders="0" zoomScale="85" zoomScaleNormal="85" workbookViewId="0">
      <pane xSplit="1" ySplit="4" topLeftCell="C5" activePane="bottomRight" state="frozen"/>
      <selection activeCell="L10" sqref="L10"/>
      <selection pane="topRight" activeCell="L10" sqref="L10"/>
      <selection pane="bottomLeft" activeCell="L10" sqref="L10"/>
      <selection pane="bottomRight" activeCell="N21" sqref="N21"/>
    </sheetView>
  </sheetViews>
  <sheetFormatPr baseColWidth="10" defaultRowHeight="15" x14ac:dyDescent="0.25"/>
  <cols>
    <col min="1" max="1" width="80.7109375" customWidth="1"/>
    <col min="2" max="2" width="13.5703125" hidden="1" customWidth="1"/>
    <col min="3" max="7" width="13.5703125" style="3" customWidth="1"/>
    <col min="8" max="11" width="13.5703125" customWidth="1"/>
  </cols>
  <sheetData>
    <row r="1" spans="1:11" ht="29.25" thickBot="1" x14ac:dyDescent="0.5">
      <c r="A1" s="1" t="s">
        <v>7</v>
      </c>
      <c r="B1" s="1"/>
      <c r="F1" s="22"/>
      <c r="G1" s="22"/>
      <c r="H1" s="22"/>
      <c r="I1" s="6" t="s">
        <v>30</v>
      </c>
      <c r="J1" s="12"/>
      <c r="K1" s="13"/>
    </row>
    <row r="2" spans="1:11" ht="6.95" customHeight="1" thickTop="1" thickBot="1" x14ac:dyDescent="0.3">
      <c r="H2" s="3"/>
      <c r="I2" s="3"/>
      <c r="J2" s="3"/>
      <c r="K2" s="3"/>
    </row>
    <row r="3" spans="1:11" ht="15.75" thickTop="1" x14ac:dyDescent="0.25">
      <c r="A3" s="24" t="s">
        <v>32</v>
      </c>
      <c r="B3" s="23"/>
      <c r="C3" s="416" t="s">
        <v>42</v>
      </c>
      <c r="D3" s="417"/>
      <c r="E3" s="418"/>
      <c r="F3" s="419" t="s">
        <v>43</v>
      </c>
      <c r="G3" s="410"/>
      <c r="H3" s="414"/>
      <c r="I3" s="415" t="s">
        <v>44</v>
      </c>
      <c r="J3" s="403"/>
      <c r="K3" s="420"/>
    </row>
    <row r="4" spans="1:11" ht="30" x14ac:dyDescent="0.25">
      <c r="A4" s="14" t="s">
        <v>33</v>
      </c>
      <c r="B4" s="16" t="s">
        <v>36</v>
      </c>
      <c r="C4" s="28" t="s">
        <v>39</v>
      </c>
      <c r="D4" s="18" t="s">
        <v>41</v>
      </c>
      <c r="E4" s="29" t="s">
        <v>40</v>
      </c>
      <c r="F4" s="30" t="s">
        <v>2</v>
      </c>
      <c r="G4" s="19" t="s">
        <v>4</v>
      </c>
      <c r="H4" s="31" t="s">
        <v>34</v>
      </c>
      <c r="I4" s="32" t="s">
        <v>37</v>
      </c>
      <c r="J4" s="18" t="s">
        <v>38</v>
      </c>
      <c r="K4" s="29" t="s">
        <v>5</v>
      </c>
    </row>
    <row r="5" spans="1:11" s="9" customFormat="1" ht="15" customHeight="1" x14ac:dyDescent="0.2">
      <c r="A5" s="39" t="s">
        <v>290</v>
      </c>
      <c r="B5" s="39"/>
      <c r="C5" s="84">
        <v>1473</v>
      </c>
      <c r="D5" s="80">
        <v>1500</v>
      </c>
      <c r="E5" s="350">
        <v>370</v>
      </c>
      <c r="F5" s="84">
        <v>382</v>
      </c>
      <c r="G5" s="113">
        <v>864</v>
      </c>
      <c r="H5" s="315">
        <v>460</v>
      </c>
      <c r="I5" s="314">
        <v>157</v>
      </c>
      <c r="J5" s="315">
        <v>313</v>
      </c>
      <c r="K5" s="85">
        <v>417</v>
      </c>
    </row>
    <row r="6" spans="1:11" s="9" customFormat="1" ht="15" customHeight="1" x14ac:dyDescent="0.2">
      <c r="A6" s="39" t="s">
        <v>291</v>
      </c>
      <c r="B6" s="39"/>
      <c r="C6" s="84">
        <v>1425</v>
      </c>
      <c r="D6" s="80">
        <v>1448</v>
      </c>
      <c r="E6" s="350">
        <v>359</v>
      </c>
      <c r="F6" s="84">
        <v>377</v>
      </c>
      <c r="G6" s="113">
        <v>899</v>
      </c>
      <c r="H6" s="315">
        <v>315</v>
      </c>
      <c r="I6" s="314">
        <v>157</v>
      </c>
      <c r="J6" s="315">
        <v>251</v>
      </c>
      <c r="K6" s="85">
        <v>477</v>
      </c>
    </row>
    <row r="7" spans="1:11" s="9" customFormat="1" ht="15" customHeight="1" x14ac:dyDescent="0.2">
      <c r="A7" s="47" t="s">
        <v>292</v>
      </c>
      <c r="B7" s="39"/>
      <c r="C7" s="84">
        <v>1260</v>
      </c>
      <c r="D7" s="80">
        <v>1387</v>
      </c>
      <c r="E7" s="350">
        <v>191</v>
      </c>
      <c r="F7" s="84">
        <v>368</v>
      </c>
      <c r="G7" s="113">
        <v>768</v>
      </c>
      <c r="H7" s="315">
        <v>265</v>
      </c>
      <c r="I7" s="314">
        <v>91</v>
      </c>
      <c r="J7" s="315">
        <v>69</v>
      </c>
      <c r="K7" s="85">
        <v>136</v>
      </c>
    </row>
    <row r="8" spans="1:11" s="9" customFormat="1" ht="15" customHeight="1" x14ac:dyDescent="0.2">
      <c r="A8" s="89" t="s">
        <v>293</v>
      </c>
      <c r="B8" s="97"/>
      <c r="C8" s="98">
        <v>1291</v>
      </c>
      <c r="D8" s="101">
        <v>1258</v>
      </c>
      <c r="E8" s="350">
        <v>492</v>
      </c>
      <c r="F8" s="98">
        <v>381</v>
      </c>
      <c r="G8" s="113">
        <v>653</v>
      </c>
      <c r="H8" s="315">
        <v>480</v>
      </c>
      <c r="I8" s="314">
        <v>84</v>
      </c>
      <c r="J8" s="315">
        <v>207</v>
      </c>
      <c r="K8" s="99">
        <v>747</v>
      </c>
    </row>
    <row r="9" spans="1:11" s="9" customFormat="1" ht="15" customHeight="1" x14ac:dyDescent="0.2">
      <c r="A9" s="39" t="s">
        <v>294</v>
      </c>
      <c r="B9" s="97"/>
      <c r="C9" s="98">
        <v>1276</v>
      </c>
      <c r="D9" s="101">
        <v>1407</v>
      </c>
      <c r="E9" s="350">
        <v>428</v>
      </c>
      <c r="F9" s="98">
        <v>438</v>
      </c>
      <c r="G9" s="113">
        <v>720</v>
      </c>
      <c r="H9" s="315">
        <v>395</v>
      </c>
      <c r="I9" s="314">
        <v>126</v>
      </c>
      <c r="J9" s="315">
        <v>133</v>
      </c>
      <c r="K9" s="99">
        <v>533</v>
      </c>
    </row>
    <row r="10" spans="1:11" s="9" customFormat="1" ht="15" customHeight="1" x14ac:dyDescent="0.2">
      <c r="A10" s="39" t="s">
        <v>295</v>
      </c>
      <c r="B10" s="39"/>
      <c r="C10" s="84">
        <v>1512</v>
      </c>
      <c r="D10" s="80">
        <v>1466</v>
      </c>
      <c r="E10" s="350">
        <v>556</v>
      </c>
      <c r="F10" s="84">
        <v>372</v>
      </c>
      <c r="G10" s="113">
        <v>853</v>
      </c>
      <c r="H10" s="315">
        <v>473</v>
      </c>
      <c r="I10" s="314">
        <v>161</v>
      </c>
      <c r="J10" s="315">
        <v>169</v>
      </c>
      <c r="K10" s="85">
        <v>737</v>
      </c>
    </row>
    <row r="11" spans="1:11" s="9" customFormat="1" ht="15" customHeight="1" x14ac:dyDescent="0.2">
      <c r="A11" s="97" t="s">
        <v>296</v>
      </c>
      <c r="B11" s="97"/>
      <c r="C11" s="98">
        <v>1268</v>
      </c>
      <c r="D11" s="101">
        <v>1317</v>
      </c>
      <c r="E11" s="350">
        <v>289</v>
      </c>
      <c r="F11" s="98">
        <v>326</v>
      </c>
      <c r="G11" s="113">
        <v>776</v>
      </c>
      <c r="H11" s="315">
        <v>383</v>
      </c>
      <c r="I11" s="314">
        <v>50</v>
      </c>
      <c r="J11" s="315">
        <v>49</v>
      </c>
      <c r="K11" s="99">
        <v>424</v>
      </c>
    </row>
    <row r="12" spans="1:11" s="9" customFormat="1" ht="15" customHeight="1" x14ac:dyDescent="0.2">
      <c r="A12" s="39" t="s">
        <v>297</v>
      </c>
      <c r="B12" s="39"/>
      <c r="C12" s="84">
        <v>1169</v>
      </c>
      <c r="D12" s="80">
        <v>1362</v>
      </c>
      <c r="E12" s="350">
        <v>287</v>
      </c>
      <c r="F12" s="84">
        <v>563</v>
      </c>
      <c r="G12" s="113">
        <v>488</v>
      </c>
      <c r="H12" s="315">
        <v>460</v>
      </c>
      <c r="I12" s="314">
        <v>157</v>
      </c>
      <c r="J12" s="315">
        <v>228</v>
      </c>
      <c r="K12" s="85">
        <v>387</v>
      </c>
    </row>
    <row r="13" spans="1:11" s="9" customFormat="1" ht="15" customHeight="1" x14ac:dyDescent="0.2">
      <c r="A13" s="39" t="s">
        <v>298</v>
      </c>
      <c r="B13" s="39"/>
      <c r="C13" s="84">
        <v>1325</v>
      </c>
      <c r="D13" s="80">
        <v>1419</v>
      </c>
      <c r="E13" s="350">
        <v>249</v>
      </c>
      <c r="F13" s="84">
        <v>513</v>
      </c>
      <c r="G13" s="113">
        <v>482</v>
      </c>
      <c r="H13" s="315">
        <v>527</v>
      </c>
      <c r="I13" s="314">
        <v>164</v>
      </c>
      <c r="J13" s="315">
        <v>150</v>
      </c>
      <c r="K13" s="85">
        <v>431</v>
      </c>
    </row>
    <row r="14" spans="1:11" s="9" customFormat="1" ht="15" customHeight="1" x14ac:dyDescent="0.2">
      <c r="A14" s="39" t="s">
        <v>299</v>
      </c>
      <c r="B14" s="39"/>
      <c r="C14" s="84">
        <v>1276</v>
      </c>
      <c r="D14" s="80">
        <v>1396</v>
      </c>
      <c r="E14" s="350">
        <v>92</v>
      </c>
      <c r="F14" s="84">
        <v>552</v>
      </c>
      <c r="G14" s="113">
        <v>594</v>
      </c>
      <c r="H14" s="315">
        <v>316</v>
      </c>
      <c r="I14" s="314">
        <v>157</v>
      </c>
      <c r="J14" s="315">
        <v>171</v>
      </c>
      <c r="K14" s="85">
        <v>437</v>
      </c>
    </row>
    <row r="15" spans="1:11" ht="15" customHeight="1" thickBot="1" x14ac:dyDescent="0.3">
      <c r="A15" s="39" t="s">
        <v>300</v>
      </c>
      <c r="B15" s="39" t="s">
        <v>17</v>
      </c>
      <c r="C15" s="84">
        <v>1315</v>
      </c>
      <c r="D15" s="80">
        <v>1412</v>
      </c>
      <c r="E15" s="350">
        <v>399</v>
      </c>
      <c r="F15" s="84">
        <v>541</v>
      </c>
      <c r="G15" s="113">
        <v>507</v>
      </c>
      <c r="H15" s="315">
        <v>695</v>
      </c>
      <c r="I15" s="314">
        <v>188</v>
      </c>
      <c r="J15" s="315">
        <v>383</v>
      </c>
      <c r="K15" s="85">
        <v>354</v>
      </c>
    </row>
    <row r="16" spans="1:11" ht="15.75" thickTop="1" x14ac:dyDescent="0.25">
      <c r="A16" s="317" t="s">
        <v>3</v>
      </c>
      <c r="B16" s="311"/>
      <c r="C16" s="312">
        <f t="shared" ref="C16:K16" si="0">SUBTOTAL(109,C5:C15)</f>
        <v>14590</v>
      </c>
      <c r="D16" s="313">
        <f t="shared" si="0"/>
        <v>15372</v>
      </c>
      <c r="E16" s="314">
        <f t="shared" si="0"/>
        <v>3712</v>
      </c>
      <c r="F16" s="312">
        <f t="shared" si="0"/>
        <v>4813</v>
      </c>
      <c r="G16" s="315">
        <f t="shared" si="0"/>
        <v>7604</v>
      </c>
      <c r="H16" s="315">
        <f t="shared" si="0"/>
        <v>4769</v>
      </c>
      <c r="I16" s="314">
        <f t="shared" si="0"/>
        <v>1492</v>
      </c>
      <c r="J16" s="315">
        <f t="shared" si="0"/>
        <v>2123</v>
      </c>
      <c r="K16" s="316">
        <f t="shared" si="0"/>
        <v>5080</v>
      </c>
    </row>
    <row r="17" spans="1:11" ht="15" customHeight="1" x14ac:dyDescent="0.25">
      <c r="B17" s="47"/>
      <c r="C17" s="355"/>
      <c r="D17" s="355"/>
      <c r="E17" s="355"/>
      <c r="F17" s="355"/>
      <c r="G17" s="355"/>
      <c r="H17" s="355"/>
      <c r="I17" s="355"/>
      <c r="J17" s="355"/>
      <c r="K17" s="355"/>
    </row>
    <row r="18" spans="1:11" ht="15" customHeight="1" x14ac:dyDescent="0.25">
      <c r="A18" s="9"/>
      <c r="B18" s="9"/>
      <c r="C18" s="10"/>
      <c r="D18" s="10"/>
      <c r="F18" s="10"/>
      <c r="G18" s="10"/>
      <c r="H18" s="9"/>
      <c r="I18" s="9"/>
      <c r="J18" s="9"/>
      <c r="K18" s="9"/>
    </row>
    <row r="19" spans="1:11" x14ac:dyDescent="0.25">
      <c r="A19" s="9"/>
      <c r="B19" s="9"/>
      <c r="C19" s="10"/>
      <c r="D19" s="10"/>
      <c r="F19" s="10"/>
      <c r="G19" s="10"/>
      <c r="H19" s="9"/>
      <c r="I19" s="9"/>
      <c r="J19" s="9"/>
      <c r="K19" s="9"/>
    </row>
    <row r="20" spans="1:11" x14ac:dyDescent="0.25">
      <c r="A20" s="9"/>
      <c r="B20" s="9"/>
      <c r="C20" s="10"/>
      <c r="D20" s="10"/>
      <c r="E20" s="10"/>
      <c r="F20" s="10"/>
      <c r="G20" s="10"/>
      <c r="H20" s="9"/>
      <c r="I20" s="9"/>
      <c r="J20" s="9"/>
      <c r="K20" s="9"/>
    </row>
    <row r="21" spans="1:11" x14ac:dyDescent="0.25">
      <c r="A21" s="9"/>
      <c r="B21" s="9"/>
      <c r="C21" s="10"/>
      <c r="D21" s="10"/>
      <c r="E21" s="10"/>
      <c r="F21" s="10"/>
    </row>
    <row r="22" spans="1:11" x14ac:dyDescent="0.25">
      <c r="A22" s="9"/>
      <c r="B22" s="9"/>
      <c r="C22" s="10"/>
      <c r="D22" s="10"/>
      <c r="E22" s="10"/>
      <c r="F22" s="10"/>
    </row>
    <row r="23" spans="1:11" x14ac:dyDescent="0.25">
      <c r="A23" s="9"/>
      <c r="B23" s="9"/>
      <c r="C23" s="10"/>
      <c r="D23" s="10"/>
      <c r="E23" s="10"/>
      <c r="F23" s="10"/>
    </row>
    <row r="24" spans="1:11" x14ac:dyDescent="0.25">
      <c r="A24" s="9"/>
      <c r="B24" s="9"/>
      <c r="C24" s="10"/>
      <c r="D24" s="10"/>
      <c r="E24" s="10"/>
      <c r="F24" s="10"/>
    </row>
    <row r="25" spans="1:11" x14ac:dyDescent="0.25">
      <c r="A25" s="9"/>
      <c r="B25" s="9"/>
      <c r="C25" s="10"/>
      <c r="D25" s="10"/>
      <c r="E25" s="10"/>
      <c r="F25" s="10"/>
    </row>
    <row r="26" spans="1:11" x14ac:dyDescent="0.25">
      <c r="A26" s="9"/>
      <c r="B26" s="9"/>
      <c r="C26" s="10"/>
      <c r="D26" s="10"/>
      <c r="E26" s="10"/>
      <c r="F26" s="10"/>
    </row>
    <row r="27" spans="1:11" x14ac:dyDescent="0.25">
      <c r="A27" s="9"/>
      <c r="B27" s="9"/>
      <c r="C27" s="10"/>
      <c r="D27" s="10"/>
      <c r="E27" s="10"/>
      <c r="F27" s="10"/>
    </row>
    <row r="28" spans="1:11" x14ac:dyDescent="0.25">
      <c r="A28" s="9"/>
      <c r="B28" s="9"/>
      <c r="C28" s="10"/>
      <c r="D28" s="10"/>
      <c r="E28" s="10"/>
      <c r="F28" s="10"/>
    </row>
    <row r="29" spans="1:11" x14ac:dyDescent="0.25">
      <c r="A29" s="9"/>
      <c r="B29" s="9"/>
      <c r="C29" s="10"/>
      <c r="D29" s="10"/>
      <c r="E29" s="10"/>
      <c r="F29" s="10"/>
    </row>
    <row r="30" spans="1:11" x14ac:dyDescent="0.25">
      <c r="A30" s="9"/>
      <c r="B30" s="9"/>
      <c r="C30" s="10"/>
      <c r="D30" s="10"/>
      <c r="E30" s="10"/>
      <c r="F30" s="10"/>
    </row>
    <row r="31" spans="1:11" x14ac:dyDescent="0.25">
      <c r="A31" s="9"/>
      <c r="B31" s="9"/>
      <c r="C31" s="10"/>
      <c r="D31" s="10"/>
      <c r="E31" s="10"/>
      <c r="F31" s="10"/>
    </row>
    <row r="32" spans="1:11" x14ac:dyDescent="0.25">
      <c r="A32" s="9"/>
      <c r="B32" s="9"/>
      <c r="C32" s="10"/>
      <c r="D32" s="10"/>
      <c r="E32" s="10"/>
      <c r="F32" s="10"/>
    </row>
    <row r="33" spans="1:6" x14ac:dyDescent="0.25">
      <c r="A33" s="9"/>
      <c r="B33" s="9"/>
      <c r="C33" s="10"/>
      <c r="D33" s="10"/>
      <c r="E33" s="10"/>
      <c r="F33" s="10"/>
    </row>
    <row r="34" spans="1:6" x14ac:dyDescent="0.25">
      <c r="A34" s="9"/>
      <c r="B34" s="9"/>
      <c r="C34" s="10"/>
      <c r="D34" s="10"/>
      <c r="E34" s="10"/>
      <c r="F34" s="10"/>
    </row>
    <row r="35" spans="1:6" x14ac:dyDescent="0.25">
      <c r="A35" s="9"/>
      <c r="B35" s="9"/>
      <c r="C35" s="10"/>
      <c r="D35" s="10"/>
      <c r="E35" s="10"/>
      <c r="F35" s="10"/>
    </row>
    <row r="36" spans="1:6" x14ac:dyDescent="0.25">
      <c r="A36" s="9"/>
      <c r="B36" s="9"/>
      <c r="C36" s="10"/>
      <c r="D36" s="10"/>
      <c r="E36" s="10"/>
      <c r="F36" s="10"/>
    </row>
    <row r="37" spans="1:6" x14ac:dyDescent="0.25">
      <c r="A37" s="9"/>
      <c r="B37" s="9"/>
      <c r="C37" s="10"/>
      <c r="D37" s="10"/>
      <c r="E37" s="10"/>
      <c r="F37" s="10"/>
    </row>
    <row r="39" spans="1:6" x14ac:dyDescent="0.25">
      <c r="A39" s="9"/>
      <c r="B39" s="9"/>
      <c r="C39" s="10"/>
      <c r="D39" s="10"/>
      <c r="E39" s="10"/>
      <c r="F39" s="10"/>
    </row>
    <row r="40" spans="1:6" x14ac:dyDescent="0.25">
      <c r="A40" s="9"/>
      <c r="B40" s="9"/>
      <c r="C40" s="10"/>
      <c r="D40" s="10"/>
      <c r="E40" s="10"/>
      <c r="F40" s="10"/>
    </row>
    <row r="41" spans="1:6" x14ac:dyDescent="0.25">
      <c r="A41" s="9"/>
      <c r="B41" s="9"/>
      <c r="C41" s="10"/>
      <c r="D41" s="10"/>
      <c r="E41" s="10"/>
      <c r="F41" s="10"/>
    </row>
    <row r="42" spans="1:6" x14ac:dyDescent="0.25">
      <c r="A42" s="9"/>
      <c r="B42" s="9"/>
      <c r="C42" s="10"/>
      <c r="D42" s="10"/>
      <c r="E42" s="10"/>
      <c r="F42" s="10"/>
    </row>
    <row r="43" spans="1:6" x14ac:dyDescent="0.25">
      <c r="A43" s="9"/>
      <c r="B43" s="9"/>
      <c r="C43" s="10"/>
      <c r="D43" s="10"/>
      <c r="E43" s="10"/>
      <c r="F43" s="10"/>
    </row>
    <row r="44" spans="1:6" x14ac:dyDescent="0.25">
      <c r="A44" s="9"/>
      <c r="B44" s="9"/>
      <c r="C44" s="10"/>
      <c r="D44" s="10"/>
      <c r="E44" s="10"/>
      <c r="F44" s="10"/>
    </row>
    <row r="45" spans="1:6" x14ac:dyDescent="0.25">
      <c r="A45" s="9"/>
      <c r="B45" s="9"/>
      <c r="C45" s="10"/>
      <c r="D45" s="10"/>
      <c r="E45" s="10"/>
      <c r="F45" s="10"/>
    </row>
    <row r="46" spans="1:6" x14ac:dyDescent="0.25">
      <c r="A46" s="9"/>
      <c r="B46" s="9"/>
      <c r="C46" s="10"/>
      <c r="D46" s="10"/>
      <c r="E46" s="10"/>
      <c r="F46" s="10"/>
    </row>
    <row r="47" spans="1:6" x14ac:dyDescent="0.25">
      <c r="A47" s="9"/>
      <c r="B47" s="9"/>
      <c r="C47" s="10"/>
      <c r="D47" s="10"/>
      <c r="E47" s="10"/>
      <c r="F47" s="10"/>
    </row>
    <row r="48" spans="1:6" x14ac:dyDescent="0.25">
      <c r="A48" s="9"/>
      <c r="B48" s="9"/>
      <c r="C48" s="10"/>
      <c r="D48" s="10"/>
      <c r="E48" s="10"/>
      <c r="F48" s="10"/>
    </row>
    <row r="49" spans="1:6" x14ac:dyDescent="0.25">
      <c r="A49" s="9"/>
      <c r="B49" s="9"/>
      <c r="C49" s="10"/>
      <c r="D49" s="10"/>
      <c r="E49" s="10"/>
      <c r="F49" s="10"/>
    </row>
    <row r="50" spans="1:6" x14ac:dyDescent="0.25">
      <c r="A50" s="9"/>
      <c r="B50" s="9"/>
      <c r="C50" s="10"/>
      <c r="D50" s="10"/>
      <c r="E50" s="10"/>
      <c r="F50" s="10"/>
    </row>
    <row r="51" spans="1:6" x14ac:dyDescent="0.25">
      <c r="A51" s="9"/>
      <c r="B51" s="9"/>
      <c r="C51" s="10"/>
      <c r="D51" s="10"/>
      <c r="E51" s="10"/>
      <c r="F51" s="10"/>
    </row>
    <row r="52" spans="1:6" x14ac:dyDescent="0.25">
      <c r="A52" s="9"/>
      <c r="B52" s="9"/>
      <c r="C52" s="10"/>
      <c r="D52" s="10"/>
      <c r="E52" s="10"/>
      <c r="F52" s="10"/>
    </row>
    <row r="53" spans="1:6" x14ac:dyDescent="0.25">
      <c r="A53" s="9"/>
      <c r="B53" s="9"/>
      <c r="C53" s="10"/>
      <c r="D53" s="10"/>
      <c r="E53" s="10"/>
      <c r="F53" s="10"/>
    </row>
    <row r="54" spans="1:6" x14ac:dyDescent="0.25">
      <c r="A54" s="9"/>
      <c r="B54" s="9"/>
      <c r="C54" s="10"/>
      <c r="D54" s="10"/>
      <c r="E54" s="10"/>
      <c r="F54" s="10"/>
    </row>
    <row r="55" spans="1:6" x14ac:dyDescent="0.25">
      <c r="A55" s="9"/>
      <c r="B55" s="9"/>
      <c r="C55" s="10"/>
      <c r="D55" s="10"/>
      <c r="E55" s="10"/>
      <c r="F55" s="10"/>
    </row>
    <row r="56" spans="1:6" x14ac:dyDescent="0.25">
      <c r="A56" s="9"/>
      <c r="B56" s="9"/>
      <c r="C56" s="10"/>
      <c r="D56" s="10"/>
      <c r="E56" s="10"/>
      <c r="F56" s="10"/>
    </row>
    <row r="57" spans="1:6" x14ac:dyDescent="0.25">
      <c r="A57" s="9"/>
      <c r="B57" s="9"/>
      <c r="C57" s="10"/>
      <c r="D57" s="10"/>
      <c r="E57" s="10"/>
      <c r="F57" s="10"/>
    </row>
    <row r="58" spans="1:6" x14ac:dyDescent="0.25">
      <c r="A58" s="9"/>
      <c r="B58" s="9"/>
      <c r="C58" s="10"/>
      <c r="D58" s="10"/>
      <c r="E58" s="10"/>
      <c r="F58" s="10"/>
    </row>
    <row r="59" spans="1:6" x14ac:dyDescent="0.25">
      <c r="A59" s="9"/>
      <c r="B59" s="9"/>
      <c r="C59" s="10"/>
      <c r="D59" s="10"/>
      <c r="E59" s="10"/>
      <c r="F59" s="10"/>
    </row>
    <row r="60" spans="1:6" x14ac:dyDescent="0.25">
      <c r="A60" s="9"/>
      <c r="B60" s="9"/>
      <c r="C60" s="10"/>
      <c r="D60" s="10"/>
      <c r="E60" s="10"/>
      <c r="F60" s="10"/>
    </row>
    <row r="61" spans="1:6" x14ac:dyDescent="0.25">
      <c r="A61" s="9"/>
      <c r="B61" s="9"/>
      <c r="C61" s="10"/>
      <c r="D61" s="10"/>
      <c r="E61" s="10"/>
      <c r="F61" s="10"/>
    </row>
    <row r="62" spans="1:6" x14ac:dyDescent="0.25">
      <c r="A62" s="9"/>
      <c r="B62" s="9"/>
      <c r="C62" s="10"/>
      <c r="D62" s="10"/>
      <c r="E62" s="10"/>
      <c r="F62" s="10"/>
    </row>
    <row r="63" spans="1:6" x14ac:dyDescent="0.25">
      <c r="A63" s="9"/>
      <c r="B63" s="9"/>
      <c r="C63" s="10"/>
      <c r="D63" s="10"/>
      <c r="E63" s="10"/>
      <c r="F63" s="10"/>
    </row>
    <row r="64" spans="1:6" x14ac:dyDescent="0.25">
      <c r="A64" s="9"/>
      <c r="B64" s="9"/>
      <c r="C64" s="10"/>
      <c r="D64" s="10"/>
      <c r="E64" s="10"/>
      <c r="F64" s="10"/>
    </row>
    <row r="65" spans="1:6" x14ac:dyDescent="0.25">
      <c r="A65" s="9"/>
      <c r="B65" s="9"/>
      <c r="C65" s="10"/>
      <c r="D65" s="10"/>
      <c r="E65" s="10"/>
      <c r="F65" s="10"/>
    </row>
    <row r="66" spans="1:6" x14ac:dyDescent="0.25">
      <c r="A66" s="9"/>
      <c r="B66" s="9"/>
      <c r="C66" s="10"/>
      <c r="D66" s="10"/>
      <c r="E66" s="10"/>
      <c r="F66" s="10"/>
    </row>
    <row r="67" spans="1:6" x14ac:dyDescent="0.25">
      <c r="A67" s="9"/>
      <c r="B67" s="9"/>
      <c r="C67" s="10"/>
      <c r="D67" s="10"/>
      <c r="E67" s="10"/>
      <c r="F67" s="10"/>
    </row>
    <row r="68" spans="1:6" x14ac:dyDescent="0.25">
      <c r="A68" s="9"/>
      <c r="B68" s="9"/>
      <c r="C68" s="10"/>
      <c r="D68" s="10"/>
      <c r="E68" s="10"/>
      <c r="F68" s="10"/>
    </row>
    <row r="69" spans="1:6" x14ac:dyDescent="0.25">
      <c r="A69" s="9"/>
      <c r="B69" s="9"/>
      <c r="C69" s="10"/>
      <c r="D69" s="10"/>
      <c r="E69" s="10"/>
      <c r="F69" s="10"/>
    </row>
    <row r="70" spans="1:6" x14ac:dyDescent="0.25">
      <c r="A70" s="9"/>
      <c r="B70" s="9"/>
      <c r="C70" s="10"/>
      <c r="D70" s="10"/>
      <c r="E70" s="10"/>
      <c r="F70" s="10"/>
    </row>
    <row r="71" spans="1:6" x14ac:dyDescent="0.25">
      <c r="A71" s="9"/>
      <c r="B71" s="9"/>
      <c r="C71" s="10"/>
      <c r="D71" s="10"/>
      <c r="E71" s="10"/>
      <c r="F71" s="10"/>
    </row>
    <row r="72" spans="1:6" x14ac:dyDescent="0.25">
      <c r="A72" s="9"/>
      <c r="B72" s="9"/>
      <c r="C72" s="10"/>
      <c r="D72" s="10"/>
      <c r="E72" s="10"/>
      <c r="F72" s="10"/>
    </row>
    <row r="73" spans="1:6" x14ac:dyDescent="0.25">
      <c r="A73" s="9"/>
      <c r="B73" s="9"/>
      <c r="C73" s="10"/>
      <c r="D73" s="10"/>
      <c r="E73" s="10"/>
      <c r="F73" s="10"/>
    </row>
    <row r="74" spans="1:6" x14ac:dyDescent="0.25">
      <c r="A74" s="9"/>
      <c r="B74" s="9"/>
      <c r="C74" s="10"/>
      <c r="D74" s="10"/>
      <c r="E74" s="10"/>
      <c r="F74" s="10"/>
    </row>
    <row r="75" spans="1:6" x14ac:dyDescent="0.25">
      <c r="A75" s="9"/>
      <c r="B75" s="9"/>
      <c r="C75" s="10"/>
      <c r="D75" s="10"/>
      <c r="E75" s="10"/>
      <c r="F75" s="10"/>
    </row>
    <row r="76" spans="1:6" x14ac:dyDescent="0.25">
      <c r="A76" s="9"/>
      <c r="B76" s="9"/>
      <c r="C76" s="10"/>
      <c r="D76" s="10"/>
      <c r="E76" s="10"/>
      <c r="F76" s="10"/>
    </row>
  </sheetData>
  <sheetProtection algorithmName="SHA-512" hashValue="3yvm7yOFVAhYHAu3xPF9igGeBTDcZNaGDzmBhLYYgb1ewu+/UY14jaj4QySnOxr/zGUd+8tOES8a95yZNZjhzQ==" saltValue="ZVBBqwCKP0FlY3CkonHa/w==" spinCount="100000" sheet="1" objects="1" scenarios="1" selectLockedCells="1" selectUnlockedCells="1"/>
  <mergeCells count="3">
    <mergeCell ref="C3:E3"/>
    <mergeCell ref="F3:H3"/>
    <mergeCell ref="I3:K3"/>
  </mergeCells>
  <conditionalFormatting sqref="C17">
    <cfRule type="dataBar" priority="3">
      <dataBar>
        <cfvo type="min"/>
        <cfvo type="max"/>
        <color rgb="FF638EC6"/>
      </dataBar>
    </cfRule>
  </conditionalFormatting>
  <conditionalFormatting sqref="D5:D16">
    <cfRule type="top10" dxfId="34" priority="2569" rank="1"/>
  </conditionalFormatting>
  <conditionalFormatting sqref="D17">
    <cfRule type="dataBar" priority="2760">
      <dataBar>
        <cfvo type="min"/>
        <cfvo type="max"/>
        <color rgb="FF638EC6"/>
      </dataBar>
    </cfRule>
  </conditionalFormatting>
  <conditionalFormatting sqref="E17:K17">
    <cfRule type="dataBar" priority="1">
      <dataBar>
        <cfvo type="min"/>
        <cfvo type="max"/>
        <color rgb="FF638EC6"/>
      </dataBar>
    </cfRule>
  </conditionalFormatting>
  <conditionalFormatting sqref="K5:K16">
    <cfRule type="top10" dxfId="33" priority="2557" rank="1"/>
  </conditionalFormatting>
  <hyperlinks>
    <hyperlink ref="I1" location="INDICE!A1" display="Volver al índice" xr:uid="{00000000-0004-0000-0400-000000000000}"/>
  </hyperlinks>
  <pageMargins left="0.70866141732283472" right="0.70866141732283472" top="0.74803149606299213" bottom="0.74803149606299213" header="0.31496062992125984" footer="0.31496062992125984"/>
  <pageSetup paperSize="9" scale="63" orientation="landscape" r:id="rId1"/>
  <drawing r:id="rId2"/>
  <tableParts count="1">
    <tablePart r:id="rId3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4"/>
  </sheetPr>
  <dimension ref="A1:P17"/>
  <sheetViews>
    <sheetView topLeftCell="A3" workbookViewId="0">
      <selection activeCell="D6" sqref="D6"/>
    </sheetView>
  </sheetViews>
  <sheetFormatPr baseColWidth="10" defaultRowHeight="15" x14ac:dyDescent="0.25"/>
  <cols>
    <col min="1" max="1" width="36.42578125" customWidth="1"/>
    <col min="2" max="2" width="11.42578125" style="3" customWidth="1"/>
    <col min="3" max="7" width="11.42578125" customWidth="1"/>
  </cols>
  <sheetData>
    <row r="1" spans="1:16" ht="29.25" thickBot="1" x14ac:dyDescent="0.5">
      <c r="A1" s="1" t="s">
        <v>81</v>
      </c>
      <c r="C1" s="3"/>
      <c r="D1" s="3"/>
      <c r="E1" s="22"/>
      <c r="F1" s="22"/>
      <c r="G1" s="22"/>
      <c r="H1" s="6" t="s">
        <v>30</v>
      </c>
      <c r="I1" s="12"/>
      <c r="J1" s="13"/>
    </row>
    <row r="2" spans="1:16" ht="15.75" thickTop="1" x14ac:dyDescent="0.25">
      <c r="C2" s="3"/>
      <c r="D2" s="3"/>
      <c r="E2" s="3"/>
      <c r="F2" s="3"/>
      <c r="G2" s="3"/>
      <c r="H2" s="3"/>
      <c r="I2" s="3"/>
      <c r="J2" s="3"/>
    </row>
    <row r="3" spans="1:16" x14ac:dyDescent="0.25">
      <c r="A3" s="24" t="s">
        <v>32</v>
      </c>
      <c r="B3" s="416" t="s">
        <v>42</v>
      </c>
      <c r="C3" s="417"/>
      <c r="D3" s="418"/>
      <c r="E3" s="419" t="s">
        <v>43</v>
      </c>
      <c r="F3" s="410"/>
      <c r="G3" s="414"/>
      <c r="H3" s="415" t="s">
        <v>44</v>
      </c>
      <c r="I3" s="403"/>
      <c r="J3" s="420"/>
    </row>
    <row r="4" spans="1:16" ht="30" x14ac:dyDescent="0.25">
      <c r="A4" s="14" t="s">
        <v>33</v>
      </c>
      <c r="B4" s="109" t="s">
        <v>39</v>
      </c>
      <c r="C4" s="18" t="s">
        <v>41</v>
      </c>
      <c r="D4" s="29" t="s">
        <v>40</v>
      </c>
      <c r="E4" s="30" t="s">
        <v>2</v>
      </c>
      <c r="F4" s="19" t="s">
        <v>4</v>
      </c>
      <c r="G4" s="31" t="s">
        <v>34</v>
      </c>
      <c r="H4" s="32" t="s">
        <v>37</v>
      </c>
      <c r="I4" s="18" t="s">
        <v>38</v>
      </c>
      <c r="J4" s="29" t="s">
        <v>5</v>
      </c>
    </row>
    <row r="5" spans="1:16" x14ac:dyDescent="0.25">
      <c r="A5" s="89" t="s">
        <v>82</v>
      </c>
      <c r="B5" s="110">
        <v>1624</v>
      </c>
      <c r="C5" s="101">
        <v>1729</v>
      </c>
      <c r="D5" s="314">
        <v>290</v>
      </c>
      <c r="E5" s="100">
        <v>24</v>
      </c>
      <c r="F5" s="113">
        <v>1680</v>
      </c>
      <c r="G5" s="315">
        <v>170</v>
      </c>
      <c r="H5" s="314">
        <v>1</v>
      </c>
      <c r="I5" s="315">
        <v>7</v>
      </c>
      <c r="J5" s="99">
        <v>45</v>
      </c>
      <c r="K5" s="9"/>
      <c r="L5" s="9"/>
      <c r="M5" s="9"/>
      <c r="N5" s="9"/>
      <c r="O5" s="9"/>
      <c r="P5" s="9"/>
    </row>
    <row r="6" spans="1:16" ht="15.75" thickBot="1" x14ac:dyDescent="0.3">
      <c r="A6" s="39" t="s">
        <v>83</v>
      </c>
      <c r="B6" s="110">
        <v>1728</v>
      </c>
      <c r="C6" s="101">
        <v>1704</v>
      </c>
      <c r="D6" s="314">
        <v>298</v>
      </c>
      <c r="E6" s="100">
        <v>28</v>
      </c>
      <c r="F6" s="113">
        <v>1264</v>
      </c>
      <c r="G6" s="315">
        <v>532</v>
      </c>
      <c r="H6" s="314">
        <v>2</v>
      </c>
      <c r="I6" s="315">
        <v>3</v>
      </c>
      <c r="J6" s="99">
        <v>8</v>
      </c>
      <c r="K6" s="9"/>
      <c r="L6" s="9"/>
      <c r="M6" s="9"/>
      <c r="N6" s="9"/>
      <c r="O6" s="9"/>
      <c r="P6" s="9"/>
    </row>
    <row r="7" spans="1:16" ht="15.75" thickTop="1" x14ac:dyDescent="0.25">
      <c r="A7" s="317" t="s">
        <v>3</v>
      </c>
      <c r="B7" s="318">
        <v>3352</v>
      </c>
      <c r="C7" s="320">
        <v>3433</v>
      </c>
      <c r="D7" s="314">
        <v>588</v>
      </c>
      <c r="E7" s="319">
        <v>52</v>
      </c>
      <c r="F7" s="315">
        <v>2944</v>
      </c>
      <c r="G7" s="315">
        <v>702</v>
      </c>
      <c r="H7" s="314">
        <v>3</v>
      </c>
      <c r="I7" s="315">
        <v>10</v>
      </c>
      <c r="J7" s="316">
        <v>53</v>
      </c>
    </row>
    <row r="8" spans="1:16" x14ac:dyDescent="0.25">
      <c r="B8" s="314"/>
      <c r="C8" s="87"/>
      <c r="D8" s="316"/>
      <c r="E8" s="86"/>
      <c r="G8" s="90"/>
      <c r="H8" s="86"/>
      <c r="I8" s="87"/>
      <c r="J8" s="90"/>
    </row>
    <row r="9" spans="1:16" x14ac:dyDescent="0.25">
      <c r="A9" s="9"/>
      <c r="B9" s="10"/>
      <c r="C9" s="3"/>
      <c r="D9" s="3"/>
      <c r="E9" s="10"/>
      <c r="F9" s="10"/>
      <c r="G9" s="9"/>
      <c r="H9" s="9"/>
      <c r="I9" s="9"/>
      <c r="J9" s="9"/>
    </row>
    <row r="10" spans="1:16" x14ac:dyDescent="0.25">
      <c r="A10" s="11"/>
      <c r="B10" s="10"/>
      <c r="C10" s="3"/>
      <c r="D10" s="3"/>
      <c r="E10" s="10"/>
      <c r="F10" s="10"/>
      <c r="G10" s="9"/>
      <c r="H10" s="9"/>
      <c r="I10" s="9"/>
      <c r="J10" s="9"/>
    </row>
    <row r="11" spans="1:16" x14ac:dyDescent="0.25">
      <c r="A11" s="9"/>
      <c r="B11" s="10"/>
      <c r="C11" s="10"/>
      <c r="D11" s="3"/>
      <c r="E11" s="10"/>
      <c r="F11" s="10"/>
      <c r="G11" s="9"/>
      <c r="H11" s="9"/>
      <c r="I11" s="9"/>
      <c r="J11" s="9"/>
    </row>
    <row r="12" spans="1:16" x14ac:dyDescent="0.25">
      <c r="A12" s="9"/>
      <c r="B12" s="10"/>
      <c r="C12" s="10"/>
      <c r="D12" s="3"/>
      <c r="E12" s="10"/>
      <c r="F12" s="10"/>
      <c r="G12" s="9"/>
      <c r="H12" s="9"/>
      <c r="I12" s="9"/>
      <c r="J12" s="9"/>
    </row>
    <row r="13" spans="1:16" x14ac:dyDescent="0.25">
      <c r="A13" s="9"/>
      <c r="B13" s="10"/>
      <c r="C13" s="10"/>
      <c r="D13" s="10"/>
      <c r="E13" s="10"/>
      <c r="F13" s="10"/>
      <c r="G13" s="9"/>
      <c r="H13" s="9"/>
      <c r="I13" s="9"/>
      <c r="J13" s="9"/>
    </row>
    <row r="14" spans="1:16" x14ac:dyDescent="0.25">
      <c r="A14" s="9"/>
      <c r="B14" s="10"/>
      <c r="C14" s="10"/>
      <c r="D14" s="10"/>
      <c r="E14" s="10"/>
      <c r="F14" s="10"/>
      <c r="G14" s="9"/>
      <c r="H14" s="9"/>
      <c r="I14" s="9"/>
      <c r="J14" s="9"/>
    </row>
    <row r="15" spans="1:16" x14ac:dyDescent="0.25">
      <c r="A15" s="405"/>
      <c r="B15" s="10"/>
      <c r="C15" s="10"/>
      <c r="D15" s="10"/>
      <c r="E15" s="10"/>
      <c r="F15" s="3"/>
    </row>
    <row r="16" spans="1:16" x14ac:dyDescent="0.25">
      <c r="A16" s="405"/>
      <c r="B16" s="10"/>
      <c r="C16" s="10"/>
      <c r="D16" s="10"/>
      <c r="E16" s="10"/>
      <c r="F16" s="3"/>
    </row>
    <row r="17" spans="1:6" x14ac:dyDescent="0.25">
      <c r="A17" s="9"/>
      <c r="B17" s="10"/>
      <c r="C17" s="10"/>
      <c r="D17" s="10"/>
      <c r="E17" s="10"/>
      <c r="F17" s="3"/>
    </row>
  </sheetData>
  <sheetProtection algorithmName="SHA-512" hashValue="ZhwIi7ThfG0KSVgraTP9C2hEowSNrdO5KWCXCvRhsaT9Fpc3x1n2urmcczgRtJRbpD2E0Lbt5W/rYyEmV9MACg==" saltValue="2Huq6ugpTXkFrkqfEBIJIQ==" spinCount="100000" sheet="1" objects="1" scenarios="1" selectLockedCells="1" selectUnlockedCells="1"/>
  <mergeCells count="4">
    <mergeCell ref="B3:D3"/>
    <mergeCell ref="E3:G3"/>
    <mergeCell ref="H3:J3"/>
    <mergeCell ref="A15:A16"/>
  </mergeCells>
  <conditionalFormatting sqref="C5:C7">
    <cfRule type="top10" dxfId="32" priority="2572" rank="1"/>
  </conditionalFormatting>
  <conditionalFormatting sqref="J5:J7">
    <cfRule type="top10" dxfId="31" priority="2573" rank="1"/>
  </conditionalFormatting>
  <hyperlinks>
    <hyperlink ref="H1" location="INDICE!A1" display="Volver al índice" xr:uid="{00000000-0004-0000-0500-000000000000}"/>
  </hyperlinks>
  <pageMargins left="0.7" right="0.7" top="0.75" bottom="0.75" header="0.3" footer="0.3"/>
  <pageSetup paperSize="9" orientation="portrait" horizontalDpi="300" verticalDpi="300" r:id="rId1"/>
  <drawing r:id="rId2"/>
  <tableParts count="1">
    <tablePart r:id="rId3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4"/>
    <pageSetUpPr fitToPage="1"/>
  </sheetPr>
  <dimension ref="A1:K139"/>
  <sheetViews>
    <sheetView showGridLines="0" showRowColHeaders="0" zoomScale="115" zoomScaleNormal="115" zoomScaleSheetLayoutView="70" workbookViewId="0">
      <pane xSplit="1" ySplit="4" topLeftCell="C5" activePane="bottomRight" state="frozen"/>
      <selection activeCell="L10" sqref="L10"/>
      <selection pane="topRight" activeCell="L10" sqref="L10"/>
      <selection pane="bottomLeft" activeCell="L10" sqref="L10"/>
      <selection pane="bottomRight" activeCell="K66" sqref="K66"/>
    </sheetView>
  </sheetViews>
  <sheetFormatPr baseColWidth="10" defaultRowHeight="15" x14ac:dyDescent="0.25"/>
  <cols>
    <col min="1" max="1" width="60.7109375" customWidth="1"/>
    <col min="2" max="2" width="13.5703125" hidden="1" customWidth="1"/>
    <col min="3" max="11" width="13.5703125" style="3" customWidth="1"/>
  </cols>
  <sheetData>
    <row r="1" spans="1:11" ht="29.25" thickBot="1" x14ac:dyDescent="0.5">
      <c r="A1" s="1" t="s">
        <v>31</v>
      </c>
      <c r="B1" s="1"/>
      <c r="I1" s="12"/>
      <c r="J1" s="13"/>
      <c r="K1" s="6" t="s">
        <v>30</v>
      </c>
    </row>
    <row r="2" spans="1:11" ht="6.95" customHeight="1" thickTop="1" thickBot="1" x14ac:dyDescent="0.3"/>
    <row r="3" spans="1:11" ht="15.75" thickTop="1" x14ac:dyDescent="0.25">
      <c r="A3" s="24" t="s">
        <v>20</v>
      </c>
      <c r="B3" s="23"/>
      <c r="C3" s="416" t="s">
        <v>42</v>
      </c>
      <c r="D3" s="417"/>
      <c r="E3" s="418"/>
      <c r="F3" s="419" t="s">
        <v>43</v>
      </c>
      <c r="G3" s="410"/>
      <c r="H3" s="414"/>
      <c r="I3" s="415" t="s">
        <v>44</v>
      </c>
      <c r="J3" s="403"/>
      <c r="K3" s="420"/>
    </row>
    <row r="4" spans="1:11" ht="30" x14ac:dyDescent="0.25">
      <c r="A4" t="s">
        <v>33</v>
      </c>
      <c r="B4" s="5" t="s">
        <v>36</v>
      </c>
      <c r="C4" s="28" t="s">
        <v>39</v>
      </c>
      <c r="D4" s="18" t="s">
        <v>41</v>
      </c>
      <c r="E4" s="29" t="s">
        <v>40</v>
      </c>
      <c r="F4" s="30" t="s">
        <v>2</v>
      </c>
      <c r="G4" s="19" t="s">
        <v>4</v>
      </c>
      <c r="H4" s="31" t="s">
        <v>34</v>
      </c>
      <c r="I4" s="32" t="s">
        <v>37</v>
      </c>
      <c r="J4" s="18" t="s">
        <v>38</v>
      </c>
      <c r="K4" s="29" t="s">
        <v>5</v>
      </c>
    </row>
    <row r="5" spans="1:11" s="9" customFormat="1" ht="12" x14ac:dyDescent="0.2">
      <c r="A5" s="50" t="s">
        <v>301</v>
      </c>
      <c r="B5" s="50" t="s">
        <v>35</v>
      </c>
      <c r="C5" s="207">
        <v>2704</v>
      </c>
      <c r="D5" s="208">
        <v>2525</v>
      </c>
      <c r="E5" s="208">
        <v>1170</v>
      </c>
      <c r="F5" s="208">
        <v>429</v>
      </c>
      <c r="G5" s="322">
        <v>1578</v>
      </c>
      <c r="H5" s="208">
        <v>1</v>
      </c>
      <c r="I5" s="322">
        <v>97</v>
      </c>
      <c r="J5" s="322">
        <v>51</v>
      </c>
      <c r="K5" s="209">
        <v>134</v>
      </c>
    </row>
    <row r="6" spans="1:11" s="9" customFormat="1" ht="12" x14ac:dyDescent="0.2">
      <c r="A6" s="50" t="s">
        <v>302</v>
      </c>
      <c r="B6" s="50" t="s">
        <v>35</v>
      </c>
      <c r="C6" s="207">
        <v>2749</v>
      </c>
      <c r="D6" s="208">
        <v>2754</v>
      </c>
      <c r="E6" s="208">
        <v>692</v>
      </c>
      <c r="F6" s="208">
        <v>451</v>
      </c>
      <c r="G6" s="322">
        <v>1606</v>
      </c>
      <c r="H6" s="208">
        <v>11</v>
      </c>
      <c r="I6" s="322">
        <v>41</v>
      </c>
      <c r="J6" s="322">
        <v>15</v>
      </c>
      <c r="K6" s="209">
        <v>96</v>
      </c>
    </row>
    <row r="7" spans="1:11" s="9" customFormat="1" ht="12" x14ac:dyDescent="0.2">
      <c r="A7" s="50" t="s">
        <v>303</v>
      </c>
      <c r="B7" s="50" t="s">
        <v>35</v>
      </c>
      <c r="C7" s="207">
        <v>2759</v>
      </c>
      <c r="D7" s="208">
        <v>2648</v>
      </c>
      <c r="E7" s="208">
        <v>885</v>
      </c>
      <c r="F7" s="208">
        <v>425</v>
      </c>
      <c r="G7" s="322">
        <v>1566</v>
      </c>
      <c r="H7" s="208">
        <v>63</v>
      </c>
      <c r="I7" s="322">
        <v>63</v>
      </c>
      <c r="J7" s="322">
        <v>97</v>
      </c>
      <c r="K7" s="209">
        <v>53</v>
      </c>
    </row>
    <row r="8" spans="1:11" s="9" customFormat="1" ht="12" x14ac:dyDescent="0.2">
      <c r="A8" s="50" t="s">
        <v>304</v>
      </c>
      <c r="B8" s="50" t="s">
        <v>35</v>
      </c>
      <c r="C8" s="207">
        <v>2952</v>
      </c>
      <c r="D8" s="208">
        <v>2898</v>
      </c>
      <c r="E8" s="208">
        <v>544</v>
      </c>
      <c r="F8" s="208">
        <v>437</v>
      </c>
      <c r="G8" s="322">
        <v>1700</v>
      </c>
      <c r="H8" s="208">
        <v>0</v>
      </c>
      <c r="I8" s="322">
        <v>150</v>
      </c>
      <c r="J8" s="322">
        <v>144</v>
      </c>
      <c r="K8" s="209">
        <v>94</v>
      </c>
    </row>
    <row r="9" spans="1:11" s="9" customFormat="1" ht="12" x14ac:dyDescent="0.2">
      <c r="A9" s="50" t="s">
        <v>305</v>
      </c>
      <c r="B9" s="50" t="s">
        <v>35</v>
      </c>
      <c r="C9" s="207">
        <v>3353</v>
      </c>
      <c r="D9" s="208">
        <v>3389</v>
      </c>
      <c r="E9" s="208">
        <v>775</v>
      </c>
      <c r="F9" s="208">
        <v>450</v>
      </c>
      <c r="G9" s="322">
        <v>2135</v>
      </c>
      <c r="H9" s="208">
        <v>0</v>
      </c>
      <c r="I9" s="322">
        <v>100</v>
      </c>
      <c r="J9" s="322">
        <v>127</v>
      </c>
      <c r="K9" s="209">
        <v>57</v>
      </c>
    </row>
    <row r="10" spans="1:11" s="9" customFormat="1" ht="12" x14ac:dyDescent="0.2">
      <c r="A10" s="50" t="s">
        <v>306</v>
      </c>
      <c r="B10" s="50" t="s">
        <v>35</v>
      </c>
      <c r="C10" s="207">
        <v>3343</v>
      </c>
      <c r="D10" s="208">
        <v>3409</v>
      </c>
      <c r="E10" s="208">
        <v>700</v>
      </c>
      <c r="F10" s="208">
        <v>418</v>
      </c>
      <c r="G10" s="322">
        <v>1605</v>
      </c>
      <c r="H10" s="208">
        <v>0</v>
      </c>
      <c r="I10" s="322">
        <v>108</v>
      </c>
      <c r="J10" s="322">
        <v>115</v>
      </c>
      <c r="K10" s="209">
        <v>73</v>
      </c>
    </row>
    <row r="11" spans="1:11" s="9" customFormat="1" ht="12" x14ac:dyDescent="0.2">
      <c r="A11" s="50" t="s">
        <v>307</v>
      </c>
      <c r="B11" s="50" t="s">
        <v>35</v>
      </c>
      <c r="C11" s="207">
        <v>3188</v>
      </c>
      <c r="D11" s="208">
        <v>3119</v>
      </c>
      <c r="E11" s="208">
        <v>737</v>
      </c>
      <c r="F11" s="208">
        <v>491</v>
      </c>
      <c r="G11" s="322">
        <v>1585</v>
      </c>
      <c r="H11" s="208">
        <v>53</v>
      </c>
      <c r="I11" s="322">
        <v>179</v>
      </c>
      <c r="J11" s="322">
        <v>188</v>
      </c>
      <c r="K11" s="209">
        <v>68</v>
      </c>
    </row>
    <row r="12" spans="1:11" s="9" customFormat="1" ht="12" x14ac:dyDescent="0.2">
      <c r="A12" s="50" t="s">
        <v>308</v>
      </c>
      <c r="B12" s="50" t="s">
        <v>35</v>
      </c>
      <c r="C12" s="207">
        <v>2765</v>
      </c>
      <c r="D12" s="208">
        <v>2584</v>
      </c>
      <c r="E12" s="208">
        <v>509</v>
      </c>
      <c r="F12" s="208">
        <v>369</v>
      </c>
      <c r="G12" s="322">
        <v>1446</v>
      </c>
      <c r="H12" s="208">
        <v>0</v>
      </c>
      <c r="I12" s="322">
        <v>115</v>
      </c>
      <c r="J12" s="322">
        <v>132</v>
      </c>
      <c r="K12" s="209">
        <v>38</v>
      </c>
    </row>
    <row r="13" spans="1:11" s="9" customFormat="1" ht="12" x14ac:dyDescent="0.2">
      <c r="A13" s="50" t="s">
        <v>309</v>
      </c>
      <c r="B13" s="50" t="s">
        <v>35</v>
      </c>
      <c r="C13" s="207">
        <v>3063</v>
      </c>
      <c r="D13" s="208">
        <v>2862</v>
      </c>
      <c r="E13" s="208">
        <v>795</v>
      </c>
      <c r="F13" s="208">
        <v>342</v>
      </c>
      <c r="G13" s="322">
        <v>1462</v>
      </c>
      <c r="H13" s="208">
        <v>0</v>
      </c>
      <c r="I13" s="322">
        <v>146</v>
      </c>
      <c r="J13" s="322">
        <v>140</v>
      </c>
      <c r="K13" s="209">
        <v>79</v>
      </c>
    </row>
    <row r="14" spans="1:11" s="9" customFormat="1" ht="12" x14ac:dyDescent="0.2">
      <c r="A14" s="50" t="s">
        <v>310</v>
      </c>
      <c r="B14" s="50" t="s">
        <v>35</v>
      </c>
      <c r="C14" s="207">
        <v>2818</v>
      </c>
      <c r="D14" s="208">
        <v>2709</v>
      </c>
      <c r="E14" s="208">
        <v>714</v>
      </c>
      <c r="F14" s="208">
        <v>532</v>
      </c>
      <c r="G14" s="322">
        <v>1182</v>
      </c>
      <c r="H14" s="208">
        <v>0</v>
      </c>
      <c r="I14" s="322">
        <v>128</v>
      </c>
      <c r="J14" s="322">
        <v>149</v>
      </c>
      <c r="K14" s="209">
        <v>89</v>
      </c>
    </row>
    <row r="15" spans="1:11" s="9" customFormat="1" ht="12" x14ac:dyDescent="0.2">
      <c r="A15" s="50" t="s">
        <v>311</v>
      </c>
      <c r="B15" s="50" t="s">
        <v>35</v>
      </c>
      <c r="C15" s="207">
        <v>3000</v>
      </c>
      <c r="D15" s="208">
        <v>2776</v>
      </c>
      <c r="E15" s="208">
        <v>942</v>
      </c>
      <c r="F15" s="208">
        <v>338</v>
      </c>
      <c r="G15" s="322">
        <v>1727</v>
      </c>
      <c r="H15" s="208">
        <v>32</v>
      </c>
      <c r="I15" s="322">
        <v>47</v>
      </c>
      <c r="J15" s="322">
        <v>73</v>
      </c>
      <c r="K15" s="209">
        <v>47</v>
      </c>
    </row>
    <row r="16" spans="1:11" s="9" customFormat="1" ht="12" x14ac:dyDescent="0.2">
      <c r="A16" s="50" t="s">
        <v>312</v>
      </c>
      <c r="B16" s="50" t="s">
        <v>35</v>
      </c>
      <c r="C16" s="207">
        <v>3068</v>
      </c>
      <c r="D16" s="208">
        <v>2955</v>
      </c>
      <c r="E16" s="208">
        <v>597</v>
      </c>
      <c r="F16" s="208">
        <v>425</v>
      </c>
      <c r="G16" s="322">
        <v>1290</v>
      </c>
      <c r="H16" s="208">
        <v>0</v>
      </c>
      <c r="I16" s="322">
        <v>157</v>
      </c>
      <c r="J16" s="322">
        <v>167</v>
      </c>
      <c r="K16" s="209">
        <v>44</v>
      </c>
    </row>
    <row r="17" spans="1:11" s="9" customFormat="1" ht="12" x14ac:dyDescent="0.2">
      <c r="A17" s="50" t="s">
        <v>313</v>
      </c>
      <c r="B17" s="50" t="s">
        <v>35</v>
      </c>
      <c r="C17" s="207">
        <v>3500</v>
      </c>
      <c r="D17" s="208">
        <v>3536</v>
      </c>
      <c r="E17" s="208">
        <v>1078</v>
      </c>
      <c r="F17" s="208">
        <v>650</v>
      </c>
      <c r="G17" s="322">
        <v>2011</v>
      </c>
      <c r="H17" s="208">
        <v>88</v>
      </c>
      <c r="I17" s="322">
        <v>144</v>
      </c>
      <c r="J17" s="322">
        <v>141</v>
      </c>
      <c r="K17" s="209">
        <v>121</v>
      </c>
    </row>
    <row r="18" spans="1:11" s="9" customFormat="1" ht="12" x14ac:dyDescent="0.2">
      <c r="A18" s="50" t="s">
        <v>314</v>
      </c>
      <c r="B18" s="50"/>
      <c r="C18" s="207">
        <v>3744</v>
      </c>
      <c r="D18" s="208">
        <v>3629</v>
      </c>
      <c r="E18" s="208">
        <v>947</v>
      </c>
      <c r="F18" s="208">
        <v>648</v>
      </c>
      <c r="G18" s="322">
        <v>1859</v>
      </c>
      <c r="H18" s="208">
        <v>0</v>
      </c>
      <c r="I18" s="322">
        <v>138</v>
      </c>
      <c r="J18" s="322">
        <v>56</v>
      </c>
      <c r="K18" s="209">
        <v>172</v>
      </c>
    </row>
    <row r="19" spans="1:11" s="9" customFormat="1" ht="12" x14ac:dyDescent="0.2">
      <c r="A19" s="50" t="s">
        <v>315</v>
      </c>
      <c r="B19" s="50"/>
      <c r="C19" s="207">
        <v>3244</v>
      </c>
      <c r="D19" s="208">
        <v>3308</v>
      </c>
      <c r="E19" s="208">
        <v>1363</v>
      </c>
      <c r="F19" s="208">
        <v>609</v>
      </c>
      <c r="G19" s="322">
        <v>1947</v>
      </c>
      <c r="H19" s="208">
        <v>44</v>
      </c>
      <c r="I19" s="322">
        <v>85</v>
      </c>
      <c r="J19" s="322">
        <v>66</v>
      </c>
      <c r="K19" s="209">
        <v>79</v>
      </c>
    </row>
    <row r="20" spans="1:11" s="9" customFormat="1" ht="12" x14ac:dyDescent="0.2">
      <c r="A20" s="50" t="s">
        <v>316</v>
      </c>
      <c r="B20" s="50"/>
      <c r="C20" s="207">
        <v>2380</v>
      </c>
      <c r="D20" s="208">
        <v>2209</v>
      </c>
      <c r="E20" s="208">
        <v>673</v>
      </c>
      <c r="F20" s="208">
        <v>445</v>
      </c>
      <c r="G20" s="322">
        <v>828</v>
      </c>
      <c r="H20" s="208">
        <v>84</v>
      </c>
      <c r="I20" s="322">
        <v>74</v>
      </c>
      <c r="J20" s="322">
        <v>84</v>
      </c>
      <c r="K20" s="209">
        <v>49</v>
      </c>
    </row>
    <row r="21" spans="1:11" s="9" customFormat="1" ht="12" x14ac:dyDescent="0.2">
      <c r="A21" s="50" t="s">
        <v>317</v>
      </c>
      <c r="B21" s="50"/>
      <c r="C21" s="207">
        <v>2268</v>
      </c>
      <c r="D21" s="208">
        <v>2263</v>
      </c>
      <c r="E21" s="208">
        <v>727</v>
      </c>
      <c r="F21" s="208">
        <v>436</v>
      </c>
      <c r="G21" s="322">
        <v>1274</v>
      </c>
      <c r="H21" s="208">
        <v>61</v>
      </c>
      <c r="I21" s="322">
        <v>208</v>
      </c>
      <c r="J21" s="322">
        <v>178</v>
      </c>
      <c r="K21" s="209">
        <v>95</v>
      </c>
    </row>
    <row r="22" spans="1:11" x14ac:dyDescent="0.25">
      <c r="A22" s="50" t="s">
        <v>318</v>
      </c>
      <c r="B22" s="50"/>
      <c r="C22" s="207">
        <v>2080</v>
      </c>
      <c r="D22" s="208">
        <v>2065</v>
      </c>
      <c r="E22" s="208">
        <v>713</v>
      </c>
      <c r="F22" s="208">
        <v>440</v>
      </c>
      <c r="G22" s="322">
        <v>975</v>
      </c>
      <c r="H22" s="208">
        <v>51</v>
      </c>
      <c r="I22" s="322">
        <v>113</v>
      </c>
      <c r="J22" s="322">
        <v>118</v>
      </c>
      <c r="K22" s="209">
        <v>92</v>
      </c>
    </row>
    <row r="23" spans="1:11" x14ac:dyDescent="0.25">
      <c r="A23" s="50" t="s">
        <v>319</v>
      </c>
      <c r="B23" s="50"/>
      <c r="C23" s="207">
        <v>2180</v>
      </c>
      <c r="D23" s="208">
        <v>1894</v>
      </c>
      <c r="E23" s="208">
        <v>526</v>
      </c>
      <c r="F23" s="208">
        <v>523</v>
      </c>
      <c r="G23" s="322">
        <v>811</v>
      </c>
      <c r="H23" s="208">
        <v>116</v>
      </c>
      <c r="I23" s="322">
        <v>181</v>
      </c>
      <c r="J23" s="322">
        <v>123</v>
      </c>
      <c r="K23" s="209">
        <v>221</v>
      </c>
    </row>
    <row r="24" spans="1:11" x14ac:dyDescent="0.25">
      <c r="A24" s="50" t="s">
        <v>320</v>
      </c>
      <c r="B24" s="50"/>
      <c r="C24" s="207">
        <v>1987</v>
      </c>
      <c r="D24" s="208">
        <v>2090</v>
      </c>
      <c r="E24" s="208">
        <v>378</v>
      </c>
      <c r="F24" s="208">
        <v>406</v>
      </c>
      <c r="G24" s="322">
        <v>1222</v>
      </c>
      <c r="H24" s="208">
        <v>80</v>
      </c>
      <c r="I24" s="322">
        <v>156</v>
      </c>
      <c r="J24" s="322">
        <v>149</v>
      </c>
      <c r="K24" s="209">
        <v>109</v>
      </c>
    </row>
    <row r="25" spans="1:11" x14ac:dyDescent="0.25">
      <c r="A25" s="50" t="s">
        <v>321</v>
      </c>
      <c r="B25" s="50"/>
      <c r="C25" s="207">
        <v>1918</v>
      </c>
      <c r="D25" s="208">
        <v>1715</v>
      </c>
      <c r="E25" s="208">
        <v>1074</v>
      </c>
      <c r="F25" s="208">
        <v>318</v>
      </c>
      <c r="G25" s="322">
        <v>858</v>
      </c>
      <c r="H25" s="208">
        <v>20</v>
      </c>
      <c r="I25" s="322">
        <v>123</v>
      </c>
      <c r="J25" s="322">
        <v>98</v>
      </c>
      <c r="K25" s="209">
        <v>141</v>
      </c>
    </row>
    <row r="26" spans="1:11" x14ac:dyDescent="0.25">
      <c r="A26" s="50" t="s">
        <v>322</v>
      </c>
      <c r="B26" s="50"/>
      <c r="C26" s="207">
        <v>1748</v>
      </c>
      <c r="D26" s="208">
        <v>1757</v>
      </c>
      <c r="E26" s="208">
        <v>669</v>
      </c>
      <c r="F26" s="208">
        <v>322</v>
      </c>
      <c r="G26" s="322">
        <v>945</v>
      </c>
      <c r="H26" s="208">
        <v>81</v>
      </c>
      <c r="I26" s="322">
        <v>100</v>
      </c>
      <c r="J26" s="322">
        <v>118</v>
      </c>
      <c r="K26" s="209">
        <v>65</v>
      </c>
    </row>
    <row r="27" spans="1:11" x14ac:dyDescent="0.25">
      <c r="A27" s="50" t="s">
        <v>323</v>
      </c>
      <c r="B27" s="50"/>
      <c r="C27" s="207">
        <v>2306</v>
      </c>
      <c r="D27" s="208">
        <v>2126</v>
      </c>
      <c r="E27" s="208">
        <v>964</v>
      </c>
      <c r="F27" s="208">
        <v>298</v>
      </c>
      <c r="G27" s="322">
        <v>1246</v>
      </c>
      <c r="H27" s="208">
        <v>18</v>
      </c>
      <c r="I27" s="322">
        <v>56</v>
      </c>
      <c r="J27" s="322">
        <v>46</v>
      </c>
      <c r="K27" s="209">
        <v>84</v>
      </c>
    </row>
    <row r="28" spans="1:11" x14ac:dyDescent="0.25">
      <c r="A28" s="50" t="s">
        <v>324</v>
      </c>
      <c r="B28" s="50"/>
      <c r="C28" s="207">
        <v>2006</v>
      </c>
      <c r="D28" s="208">
        <v>2101</v>
      </c>
      <c r="E28" s="208">
        <v>765</v>
      </c>
      <c r="F28" s="208">
        <v>362</v>
      </c>
      <c r="G28" s="322">
        <v>1110</v>
      </c>
      <c r="H28" s="208">
        <v>29</v>
      </c>
      <c r="I28" s="322">
        <v>126</v>
      </c>
      <c r="J28" s="322">
        <v>137</v>
      </c>
      <c r="K28" s="209">
        <v>83</v>
      </c>
    </row>
    <row r="29" spans="1:11" x14ac:dyDescent="0.25">
      <c r="A29" s="50" t="s">
        <v>325</v>
      </c>
      <c r="B29" s="50"/>
      <c r="C29" s="207">
        <v>2613</v>
      </c>
      <c r="D29" s="208">
        <v>2310</v>
      </c>
      <c r="E29" s="208">
        <v>705</v>
      </c>
      <c r="F29" s="208">
        <v>385</v>
      </c>
      <c r="G29" s="322">
        <v>1427</v>
      </c>
      <c r="H29" s="208">
        <v>12</v>
      </c>
      <c r="I29" s="322">
        <v>59</v>
      </c>
      <c r="J29" s="322">
        <v>56</v>
      </c>
      <c r="K29" s="209">
        <v>99</v>
      </c>
    </row>
    <row r="30" spans="1:11" x14ac:dyDescent="0.25">
      <c r="A30" s="50" t="s">
        <v>326</v>
      </c>
      <c r="B30" s="50"/>
      <c r="C30" s="207">
        <v>3113</v>
      </c>
      <c r="D30" s="208">
        <v>2749</v>
      </c>
      <c r="E30" s="208">
        <v>631</v>
      </c>
      <c r="F30" s="208">
        <v>454</v>
      </c>
      <c r="G30" s="322">
        <v>1403</v>
      </c>
      <c r="H30" s="208">
        <v>31</v>
      </c>
      <c r="I30" s="322">
        <v>117</v>
      </c>
      <c r="J30" s="322">
        <v>65</v>
      </c>
      <c r="K30" s="209">
        <v>113</v>
      </c>
    </row>
    <row r="31" spans="1:11" x14ac:dyDescent="0.25">
      <c r="A31" s="50" t="s">
        <v>327</v>
      </c>
      <c r="B31" s="50"/>
      <c r="C31" s="207">
        <v>2344</v>
      </c>
      <c r="D31" s="208">
        <v>2296</v>
      </c>
      <c r="E31" s="208">
        <v>664</v>
      </c>
      <c r="F31" s="208">
        <v>277</v>
      </c>
      <c r="G31" s="322">
        <v>1293</v>
      </c>
      <c r="H31" s="208">
        <v>27</v>
      </c>
      <c r="I31" s="322">
        <v>41</v>
      </c>
      <c r="J31" s="322">
        <v>92</v>
      </c>
      <c r="K31" s="209">
        <v>88</v>
      </c>
    </row>
    <row r="32" spans="1:11" x14ac:dyDescent="0.25">
      <c r="A32" s="50" t="s">
        <v>328</v>
      </c>
      <c r="B32" s="50"/>
      <c r="C32" s="207">
        <v>2463</v>
      </c>
      <c r="D32" s="208">
        <v>2297</v>
      </c>
      <c r="E32" s="208">
        <v>658</v>
      </c>
      <c r="F32" s="208">
        <v>321</v>
      </c>
      <c r="G32" s="322">
        <v>1365</v>
      </c>
      <c r="H32" s="208">
        <v>9</v>
      </c>
      <c r="I32" s="322">
        <v>79</v>
      </c>
      <c r="J32" s="322">
        <v>63</v>
      </c>
      <c r="K32" s="209">
        <v>90</v>
      </c>
    </row>
    <row r="33" spans="1:11" x14ac:dyDescent="0.25">
      <c r="A33" s="50" t="s">
        <v>329</v>
      </c>
      <c r="B33" s="50"/>
      <c r="C33" s="207">
        <v>2410</v>
      </c>
      <c r="D33" s="208">
        <v>2004</v>
      </c>
      <c r="E33" s="208">
        <v>1054</v>
      </c>
      <c r="F33" s="208">
        <v>359</v>
      </c>
      <c r="G33" s="322">
        <v>882</v>
      </c>
      <c r="H33" s="208">
        <v>2</v>
      </c>
      <c r="I33" s="322">
        <v>112</v>
      </c>
      <c r="J33" s="322">
        <v>62</v>
      </c>
      <c r="K33" s="209">
        <v>134</v>
      </c>
    </row>
    <row r="34" spans="1:11" x14ac:dyDescent="0.25">
      <c r="A34" s="50" t="s">
        <v>330</v>
      </c>
      <c r="B34" s="50"/>
      <c r="C34" s="207">
        <v>2478</v>
      </c>
      <c r="D34" s="208">
        <v>2303</v>
      </c>
      <c r="E34" s="208">
        <v>1026</v>
      </c>
      <c r="F34" s="208">
        <v>331</v>
      </c>
      <c r="G34" s="322">
        <v>1269</v>
      </c>
      <c r="H34" s="208">
        <v>14</v>
      </c>
      <c r="I34" s="322">
        <v>104</v>
      </c>
      <c r="J34" s="322">
        <v>57</v>
      </c>
      <c r="K34" s="209">
        <v>183</v>
      </c>
    </row>
    <row r="35" spans="1:11" x14ac:dyDescent="0.25">
      <c r="A35" s="50" t="s">
        <v>331</v>
      </c>
      <c r="B35" s="50"/>
      <c r="C35" s="207">
        <v>2504</v>
      </c>
      <c r="D35" s="208">
        <v>2604</v>
      </c>
      <c r="E35" s="208">
        <v>530</v>
      </c>
      <c r="F35" s="208">
        <v>313</v>
      </c>
      <c r="G35" s="322">
        <v>1808</v>
      </c>
      <c r="H35" s="208">
        <v>107</v>
      </c>
      <c r="I35" s="322">
        <v>84</v>
      </c>
      <c r="J35" s="322">
        <v>107</v>
      </c>
      <c r="K35" s="209">
        <v>48</v>
      </c>
    </row>
    <row r="36" spans="1:11" x14ac:dyDescent="0.25">
      <c r="A36" s="50" t="s">
        <v>332</v>
      </c>
      <c r="B36" s="50"/>
      <c r="C36" s="207">
        <v>2128</v>
      </c>
      <c r="D36" s="208">
        <v>2365</v>
      </c>
      <c r="E36" s="208">
        <v>1280</v>
      </c>
      <c r="F36" s="208">
        <v>297</v>
      </c>
      <c r="G36" s="322">
        <v>1645</v>
      </c>
      <c r="H36" s="208">
        <v>53</v>
      </c>
      <c r="I36" s="322">
        <v>86</v>
      </c>
      <c r="J36" s="322">
        <v>91</v>
      </c>
      <c r="K36" s="209">
        <v>79</v>
      </c>
    </row>
    <row r="37" spans="1:11" x14ac:dyDescent="0.25">
      <c r="A37" s="50" t="s">
        <v>333</v>
      </c>
      <c r="B37" s="50"/>
      <c r="C37" s="207">
        <v>2435</v>
      </c>
      <c r="D37" s="208">
        <v>2334</v>
      </c>
      <c r="E37" s="208">
        <v>923</v>
      </c>
      <c r="F37" s="208">
        <v>319</v>
      </c>
      <c r="G37" s="322">
        <v>1389</v>
      </c>
      <c r="H37" s="208">
        <v>41</v>
      </c>
      <c r="I37" s="322">
        <v>122</v>
      </c>
      <c r="J37" s="322">
        <v>59</v>
      </c>
      <c r="K37" s="209">
        <v>211</v>
      </c>
    </row>
    <row r="38" spans="1:11" x14ac:dyDescent="0.25">
      <c r="A38" s="50" t="s">
        <v>334</v>
      </c>
      <c r="B38" s="50"/>
      <c r="C38" s="207">
        <v>2213</v>
      </c>
      <c r="D38" s="208">
        <v>1571</v>
      </c>
      <c r="E38" s="208">
        <v>1435</v>
      </c>
      <c r="F38" s="208">
        <v>247</v>
      </c>
      <c r="G38" s="322">
        <v>968</v>
      </c>
      <c r="H38" s="208">
        <v>0</v>
      </c>
      <c r="I38" s="322">
        <v>73</v>
      </c>
      <c r="J38" s="322">
        <v>34</v>
      </c>
      <c r="K38" s="209">
        <v>101</v>
      </c>
    </row>
    <row r="39" spans="1:11" x14ac:dyDescent="0.25">
      <c r="A39" s="50" t="s">
        <v>335</v>
      </c>
      <c r="B39" s="50"/>
      <c r="C39" s="207">
        <v>2358</v>
      </c>
      <c r="D39" s="208">
        <v>2381</v>
      </c>
      <c r="E39" s="208">
        <v>482</v>
      </c>
      <c r="F39" s="208">
        <v>653</v>
      </c>
      <c r="G39" s="322">
        <v>1304</v>
      </c>
      <c r="H39" s="208">
        <v>201</v>
      </c>
      <c r="I39" s="322">
        <v>237</v>
      </c>
      <c r="J39" s="322">
        <v>207</v>
      </c>
      <c r="K39" s="209">
        <v>139</v>
      </c>
    </row>
    <row r="40" spans="1:11" x14ac:dyDescent="0.25">
      <c r="A40" s="50" t="s">
        <v>336</v>
      </c>
      <c r="B40" s="50"/>
      <c r="C40" s="207">
        <v>3208</v>
      </c>
      <c r="D40" s="208">
        <v>2947</v>
      </c>
      <c r="E40" s="208">
        <v>1111</v>
      </c>
      <c r="F40" s="208">
        <v>515</v>
      </c>
      <c r="G40" s="322">
        <v>1527</v>
      </c>
      <c r="H40" s="208">
        <v>95</v>
      </c>
      <c r="I40" s="322">
        <v>163</v>
      </c>
      <c r="J40" s="322">
        <v>149</v>
      </c>
      <c r="K40" s="209">
        <v>122</v>
      </c>
    </row>
    <row r="41" spans="1:11" x14ac:dyDescent="0.25">
      <c r="A41" s="50" t="s">
        <v>337</v>
      </c>
      <c r="B41" s="50"/>
      <c r="C41" s="207">
        <v>3446</v>
      </c>
      <c r="D41" s="208">
        <v>3280</v>
      </c>
      <c r="E41" s="208">
        <v>1057</v>
      </c>
      <c r="F41" s="208">
        <v>491</v>
      </c>
      <c r="G41" s="322">
        <v>1771</v>
      </c>
      <c r="H41" s="208">
        <v>0</v>
      </c>
      <c r="I41" s="322">
        <v>122</v>
      </c>
      <c r="J41" s="322">
        <v>108</v>
      </c>
      <c r="K41" s="209">
        <v>110</v>
      </c>
    </row>
    <row r="42" spans="1:11" x14ac:dyDescent="0.25">
      <c r="A42" s="50" t="s">
        <v>338</v>
      </c>
      <c r="B42" s="50"/>
      <c r="C42" s="207">
        <v>2583</v>
      </c>
      <c r="D42" s="208">
        <v>2593</v>
      </c>
      <c r="E42" s="208">
        <v>847</v>
      </c>
      <c r="F42" s="208">
        <v>475</v>
      </c>
      <c r="G42" s="322">
        <v>1147</v>
      </c>
      <c r="H42" s="208">
        <v>54</v>
      </c>
      <c r="I42" s="322">
        <v>86</v>
      </c>
      <c r="J42" s="322">
        <v>246</v>
      </c>
      <c r="K42" s="209">
        <v>115</v>
      </c>
    </row>
    <row r="43" spans="1:11" x14ac:dyDescent="0.25">
      <c r="A43" s="50" t="s">
        <v>339</v>
      </c>
      <c r="B43" s="50"/>
      <c r="C43" s="207">
        <v>2557</v>
      </c>
      <c r="D43" s="208">
        <v>2550</v>
      </c>
      <c r="E43" s="208">
        <v>955</v>
      </c>
      <c r="F43" s="208">
        <v>439</v>
      </c>
      <c r="G43" s="322">
        <v>1097</v>
      </c>
      <c r="H43" s="208">
        <v>90</v>
      </c>
      <c r="I43" s="322">
        <v>164</v>
      </c>
      <c r="J43" s="322">
        <v>165</v>
      </c>
      <c r="K43" s="209">
        <v>140</v>
      </c>
    </row>
    <row r="44" spans="1:11" x14ac:dyDescent="0.25">
      <c r="A44" s="50" t="s">
        <v>340</v>
      </c>
      <c r="B44" s="50"/>
      <c r="C44" s="207">
        <v>2829</v>
      </c>
      <c r="D44" s="208">
        <v>2581</v>
      </c>
      <c r="E44" s="208">
        <v>965</v>
      </c>
      <c r="F44" s="208">
        <v>472</v>
      </c>
      <c r="G44" s="322">
        <v>1336</v>
      </c>
      <c r="H44" s="208">
        <v>189</v>
      </c>
      <c r="I44" s="322">
        <v>180</v>
      </c>
      <c r="J44" s="322">
        <v>217</v>
      </c>
      <c r="K44" s="209">
        <v>123</v>
      </c>
    </row>
    <row r="45" spans="1:11" x14ac:dyDescent="0.25">
      <c r="A45" s="50" t="s">
        <v>341</v>
      </c>
      <c r="B45" s="50"/>
      <c r="C45" s="207">
        <v>2548</v>
      </c>
      <c r="D45" s="208">
        <v>2528</v>
      </c>
      <c r="E45" s="208">
        <v>667</v>
      </c>
      <c r="F45" s="208">
        <v>465</v>
      </c>
      <c r="G45" s="322">
        <v>1086</v>
      </c>
      <c r="H45" s="208">
        <v>176</v>
      </c>
      <c r="I45" s="322">
        <v>274</v>
      </c>
      <c r="J45" s="322">
        <v>263</v>
      </c>
      <c r="K45" s="209">
        <v>84</v>
      </c>
    </row>
    <row r="46" spans="1:11" x14ac:dyDescent="0.25">
      <c r="A46" s="50" t="s">
        <v>342</v>
      </c>
      <c r="B46" s="50"/>
      <c r="C46" s="207">
        <v>2971</v>
      </c>
      <c r="D46" s="208">
        <v>2816</v>
      </c>
      <c r="E46" s="208">
        <v>722</v>
      </c>
      <c r="F46" s="208">
        <v>403</v>
      </c>
      <c r="G46" s="322">
        <v>1524</v>
      </c>
      <c r="H46" s="208">
        <v>0</v>
      </c>
      <c r="I46" s="322">
        <v>191</v>
      </c>
      <c r="J46" s="322">
        <v>189</v>
      </c>
      <c r="K46" s="209">
        <v>67</v>
      </c>
    </row>
    <row r="47" spans="1:11" x14ac:dyDescent="0.25">
      <c r="A47" s="50" t="s">
        <v>343</v>
      </c>
      <c r="B47" s="50"/>
      <c r="C47" s="207">
        <v>2982</v>
      </c>
      <c r="D47" s="208">
        <v>3053</v>
      </c>
      <c r="E47" s="208">
        <v>459</v>
      </c>
      <c r="F47" s="208">
        <v>418</v>
      </c>
      <c r="G47" s="322">
        <v>1925</v>
      </c>
      <c r="H47" s="208">
        <v>27</v>
      </c>
      <c r="I47" s="322">
        <v>204</v>
      </c>
      <c r="J47" s="322">
        <v>196</v>
      </c>
      <c r="K47" s="209">
        <v>125</v>
      </c>
    </row>
    <row r="48" spans="1:11" x14ac:dyDescent="0.25">
      <c r="A48" s="50" t="s">
        <v>344</v>
      </c>
      <c r="B48" s="50"/>
      <c r="C48" s="207">
        <v>3003</v>
      </c>
      <c r="D48" s="208">
        <v>2684</v>
      </c>
      <c r="E48" s="208">
        <v>946</v>
      </c>
      <c r="F48" s="208">
        <v>363</v>
      </c>
      <c r="G48" s="322">
        <v>1694</v>
      </c>
      <c r="H48" s="208">
        <v>47</v>
      </c>
      <c r="I48" s="322">
        <v>109</v>
      </c>
      <c r="J48" s="322">
        <v>116</v>
      </c>
      <c r="K48" s="209">
        <v>67</v>
      </c>
    </row>
    <row r="49" spans="1:11" x14ac:dyDescent="0.25">
      <c r="A49" s="50" t="s">
        <v>345</v>
      </c>
      <c r="B49" s="50"/>
      <c r="C49" s="207">
        <v>3033</v>
      </c>
      <c r="D49" s="208">
        <v>3045</v>
      </c>
      <c r="E49" s="208">
        <v>545</v>
      </c>
      <c r="F49" s="208">
        <v>375</v>
      </c>
      <c r="G49" s="322">
        <v>1751</v>
      </c>
      <c r="H49" s="208">
        <v>191</v>
      </c>
      <c r="I49" s="322">
        <v>192</v>
      </c>
      <c r="J49" s="322">
        <v>191</v>
      </c>
      <c r="K49" s="209">
        <v>82</v>
      </c>
    </row>
    <row r="50" spans="1:11" x14ac:dyDescent="0.25">
      <c r="A50" s="50" t="s">
        <v>346</v>
      </c>
      <c r="B50" s="50"/>
      <c r="C50" s="207">
        <v>3029</v>
      </c>
      <c r="D50" s="208">
        <v>2876</v>
      </c>
      <c r="E50" s="208">
        <v>566</v>
      </c>
      <c r="F50" s="208">
        <v>350</v>
      </c>
      <c r="G50" s="322">
        <v>1736</v>
      </c>
      <c r="H50" s="208">
        <v>25</v>
      </c>
      <c r="I50" s="322">
        <v>248</v>
      </c>
      <c r="J50" s="322">
        <v>116</v>
      </c>
      <c r="K50" s="209">
        <v>203</v>
      </c>
    </row>
    <row r="51" spans="1:11" x14ac:dyDescent="0.25">
      <c r="A51" s="50" t="s">
        <v>347</v>
      </c>
      <c r="B51" s="50"/>
      <c r="C51" s="207">
        <v>2896</v>
      </c>
      <c r="D51" s="208">
        <v>2924</v>
      </c>
      <c r="E51" s="208">
        <v>472</v>
      </c>
      <c r="F51" s="208">
        <v>389</v>
      </c>
      <c r="G51" s="322">
        <v>1728</v>
      </c>
      <c r="H51" s="208">
        <v>16</v>
      </c>
      <c r="I51" s="322">
        <v>169</v>
      </c>
      <c r="J51" s="322">
        <v>178</v>
      </c>
      <c r="K51" s="209">
        <v>72</v>
      </c>
    </row>
    <row r="52" spans="1:11" x14ac:dyDescent="0.25">
      <c r="A52" s="50" t="s">
        <v>348</v>
      </c>
      <c r="B52" s="50"/>
      <c r="C52" s="207">
        <v>2851</v>
      </c>
      <c r="D52" s="208">
        <v>2725</v>
      </c>
      <c r="E52" s="208">
        <v>422</v>
      </c>
      <c r="F52" s="208">
        <v>345</v>
      </c>
      <c r="G52" s="322">
        <v>1700</v>
      </c>
      <c r="H52" s="208">
        <v>0</v>
      </c>
      <c r="I52" s="322">
        <v>192</v>
      </c>
      <c r="J52" s="322">
        <v>181</v>
      </c>
      <c r="K52" s="209">
        <v>67</v>
      </c>
    </row>
    <row r="53" spans="1:11" x14ac:dyDescent="0.25">
      <c r="A53" s="50" t="s">
        <v>349</v>
      </c>
      <c r="B53" s="50"/>
      <c r="C53" s="207">
        <v>2932</v>
      </c>
      <c r="D53" s="208">
        <v>2838</v>
      </c>
      <c r="E53" s="208">
        <v>801</v>
      </c>
      <c r="F53" s="208">
        <v>387</v>
      </c>
      <c r="G53" s="322">
        <v>1722</v>
      </c>
      <c r="H53" s="208">
        <v>0</v>
      </c>
      <c r="I53" s="322">
        <v>139</v>
      </c>
      <c r="J53" s="322">
        <v>177</v>
      </c>
      <c r="K53" s="209">
        <v>95</v>
      </c>
    </row>
    <row r="54" spans="1:11" x14ac:dyDescent="0.25">
      <c r="A54" s="50" t="s">
        <v>350</v>
      </c>
      <c r="B54" s="50"/>
      <c r="C54" s="207">
        <v>3229</v>
      </c>
      <c r="D54" s="208">
        <v>3184</v>
      </c>
      <c r="E54" s="208">
        <v>703</v>
      </c>
      <c r="F54" s="208">
        <v>352</v>
      </c>
      <c r="G54" s="322">
        <v>1960</v>
      </c>
      <c r="H54" s="208">
        <v>15</v>
      </c>
      <c r="I54" s="322">
        <v>124</v>
      </c>
      <c r="J54" s="322">
        <v>119</v>
      </c>
      <c r="K54" s="209">
        <v>138</v>
      </c>
    </row>
    <row r="55" spans="1:11" x14ac:dyDescent="0.25">
      <c r="A55" s="50" t="s">
        <v>351</v>
      </c>
      <c r="B55" s="50"/>
      <c r="C55" s="207">
        <v>3078</v>
      </c>
      <c r="D55" s="208">
        <v>3058</v>
      </c>
      <c r="E55" s="208">
        <v>409</v>
      </c>
      <c r="F55" s="208">
        <v>348</v>
      </c>
      <c r="G55" s="322">
        <v>2034</v>
      </c>
      <c r="H55" s="208">
        <v>170</v>
      </c>
      <c r="I55" s="322">
        <v>203</v>
      </c>
      <c r="J55" s="322">
        <v>212</v>
      </c>
      <c r="K55" s="209">
        <v>67</v>
      </c>
    </row>
    <row r="56" spans="1:11" x14ac:dyDescent="0.25">
      <c r="A56" s="50" t="s">
        <v>352</v>
      </c>
      <c r="B56" s="50"/>
      <c r="C56" s="207">
        <v>2901</v>
      </c>
      <c r="D56" s="208">
        <v>2754</v>
      </c>
      <c r="E56" s="208">
        <v>720</v>
      </c>
      <c r="F56" s="208">
        <v>370</v>
      </c>
      <c r="G56" s="322">
        <v>1452</v>
      </c>
      <c r="H56" s="208">
        <v>75</v>
      </c>
      <c r="I56" s="322">
        <v>132</v>
      </c>
      <c r="J56" s="322">
        <v>115</v>
      </c>
      <c r="K56" s="209">
        <v>105</v>
      </c>
    </row>
    <row r="57" spans="1:11" x14ac:dyDescent="0.25">
      <c r="A57" s="50" t="s">
        <v>353</v>
      </c>
      <c r="B57" s="50"/>
      <c r="C57" s="207">
        <v>3157</v>
      </c>
      <c r="D57" s="208">
        <v>2807</v>
      </c>
      <c r="E57" s="208">
        <v>1163</v>
      </c>
      <c r="F57" s="208">
        <v>358</v>
      </c>
      <c r="G57" s="322">
        <v>1595</v>
      </c>
      <c r="H57" s="208">
        <v>19</v>
      </c>
      <c r="I57" s="322">
        <v>102</v>
      </c>
      <c r="J57" s="322">
        <v>94</v>
      </c>
      <c r="K57" s="209">
        <v>66</v>
      </c>
    </row>
    <row r="58" spans="1:11" x14ac:dyDescent="0.25">
      <c r="A58" s="50" t="s">
        <v>354</v>
      </c>
      <c r="B58" s="50"/>
      <c r="C58" s="207">
        <v>2935</v>
      </c>
      <c r="D58" s="208">
        <v>3006</v>
      </c>
      <c r="E58" s="208">
        <v>491</v>
      </c>
      <c r="F58" s="208">
        <v>375</v>
      </c>
      <c r="G58" s="322">
        <v>1878</v>
      </c>
      <c r="H58" s="208">
        <v>192</v>
      </c>
      <c r="I58" s="322">
        <v>175</v>
      </c>
      <c r="J58" s="322">
        <v>225</v>
      </c>
      <c r="K58" s="209">
        <v>57</v>
      </c>
    </row>
    <row r="59" spans="1:11" x14ac:dyDescent="0.25">
      <c r="A59" s="50" t="s">
        <v>355</v>
      </c>
      <c r="B59" s="50"/>
      <c r="C59" s="207">
        <v>2855</v>
      </c>
      <c r="D59" s="208">
        <v>2582</v>
      </c>
      <c r="E59" s="208">
        <v>941</v>
      </c>
      <c r="F59" s="208">
        <v>373</v>
      </c>
      <c r="G59" s="322">
        <v>1481</v>
      </c>
      <c r="H59" s="208">
        <v>65</v>
      </c>
      <c r="I59" s="322">
        <v>146</v>
      </c>
      <c r="J59" s="322">
        <v>96</v>
      </c>
      <c r="K59" s="209">
        <v>142</v>
      </c>
    </row>
    <row r="60" spans="1:11" x14ac:dyDescent="0.25">
      <c r="A60" s="50" t="s">
        <v>356</v>
      </c>
      <c r="B60" s="50"/>
      <c r="C60" s="207">
        <v>2894</v>
      </c>
      <c r="D60" s="208">
        <v>2818</v>
      </c>
      <c r="E60" s="208">
        <v>389</v>
      </c>
      <c r="F60" s="208">
        <v>311</v>
      </c>
      <c r="G60" s="322">
        <v>1646</v>
      </c>
      <c r="H60" s="208">
        <v>0</v>
      </c>
      <c r="I60" s="322">
        <v>153</v>
      </c>
      <c r="J60" s="322">
        <v>176</v>
      </c>
      <c r="K60" s="209">
        <v>105</v>
      </c>
    </row>
    <row r="61" spans="1:11" x14ac:dyDescent="0.25">
      <c r="A61" s="50" t="s">
        <v>357</v>
      </c>
      <c r="B61" s="50"/>
      <c r="C61" s="207">
        <v>2898</v>
      </c>
      <c r="D61" s="208">
        <v>2806</v>
      </c>
      <c r="E61" s="208">
        <v>590</v>
      </c>
      <c r="F61" s="208">
        <v>473</v>
      </c>
      <c r="G61" s="322">
        <v>1511</v>
      </c>
      <c r="H61" s="208">
        <v>7</v>
      </c>
      <c r="I61" s="322">
        <v>174</v>
      </c>
      <c r="J61" s="322">
        <v>161</v>
      </c>
      <c r="K61" s="209">
        <v>114</v>
      </c>
    </row>
    <row r="62" spans="1:11" x14ac:dyDescent="0.25">
      <c r="A62" s="50" t="s">
        <v>358</v>
      </c>
      <c r="B62" s="50"/>
      <c r="C62" s="207">
        <v>2972</v>
      </c>
      <c r="D62" s="208">
        <v>2931</v>
      </c>
      <c r="E62" s="208">
        <v>602</v>
      </c>
      <c r="F62" s="208">
        <v>415</v>
      </c>
      <c r="G62" s="322">
        <v>1803</v>
      </c>
      <c r="H62" s="208">
        <v>24</v>
      </c>
      <c r="I62" s="322">
        <v>194</v>
      </c>
      <c r="J62" s="322">
        <v>181</v>
      </c>
      <c r="K62" s="209">
        <v>69</v>
      </c>
    </row>
    <row r="63" spans="1:11" x14ac:dyDescent="0.25">
      <c r="A63" s="50" t="s">
        <v>359</v>
      </c>
      <c r="B63" s="50"/>
      <c r="C63" s="207">
        <v>2983</v>
      </c>
      <c r="D63" s="208">
        <v>3067</v>
      </c>
      <c r="E63" s="208">
        <v>642</v>
      </c>
      <c r="F63" s="208">
        <v>430</v>
      </c>
      <c r="G63" s="322">
        <v>1602</v>
      </c>
      <c r="H63" s="208">
        <v>264</v>
      </c>
      <c r="I63" s="322">
        <v>262</v>
      </c>
      <c r="J63" s="322">
        <v>264</v>
      </c>
      <c r="K63" s="209">
        <v>80</v>
      </c>
    </row>
    <row r="64" spans="1:11" x14ac:dyDescent="0.25">
      <c r="A64" s="50" t="s">
        <v>360</v>
      </c>
      <c r="B64" s="50"/>
      <c r="C64" s="207">
        <v>2832</v>
      </c>
      <c r="D64" s="208">
        <v>2655</v>
      </c>
      <c r="E64" s="208">
        <v>761</v>
      </c>
      <c r="F64" s="208">
        <v>361</v>
      </c>
      <c r="G64" s="322">
        <v>1580</v>
      </c>
      <c r="H64" s="208">
        <v>0</v>
      </c>
      <c r="I64" s="322">
        <v>276</v>
      </c>
      <c r="J64" s="322">
        <v>296</v>
      </c>
      <c r="K64" s="209">
        <v>137</v>
      </c>
    </row>
    <row r="65" spans="1:11" x14ac:dyDescent="0.25">
      <c r="A65" s="50" t="s">
        <v>361</v>
      </c>
      <c r="B65" s="50"/>
      <c r="C65" s="207">
        <v>2459</v>
      </c>
      <c r="D65" s="208">
        <v>2433</v>
      </c>
      <c r="E65" s="208">
        <v>727</v>
      </c>
      <c r="F65" s="208">
        <v>384</v>
      </c>
      <c r="G65" s="322">
        <v>1430</v>
      </c>
      <c r="H65" s="208">
        <v>0</v>
      </c>
      <c r="I65" s="322">
        <v>80</v>
      </c>
      <c r="J65" s="322">
        <v>78</v>
      </c>
      <c r="K65" s="209">
        <v>89</v>
      </c>
    </row>
    <row r="66" spans="1:11" ht="15.75" x14ac:dyDescent="0.25">
      <c r="A66" s="323" t="s">
        <v>3</v>
      </c>
      <c r="B66" s="21"/>
      <c r="C66" s="321">
        <f t="shared" ref="C66:K66" si="0">SUBTOTAL(109,C5:C65)</f>
        <v>168243</v>
      </c>
      <c r="D66" s="362">
        <f t="shared" si="0"/>
        <v>162076</v>
      </c>
      <c r="E66" s="362">
        <f t="shared" si="0"/>
        <v>46998</v>
      </c>
      <c r="F66" s="362">
        <f t="shared" si="0"/>
        <v>24957</v>
      </c>
      <c r="G66" s="362">
        <f t="shared" si="0"/>
        <v>90437</v>
      </c>
      <c r="H66" s="362">
        <f t="shared" si="0"/>
        <v>3070</v>
      </c>
      <c r="I66" s="362">
        <f t="shared" si="0"/>
        <v>8403</v>
      </c>
      <c r="J66" s="362">
        <f t="shared" si="0"/>
        <v>8114</v>
      </c>
      <c r="K66" s="363">
        <f t="shared" si="0"/>
        <v>6109</v>
      </c>
    </row>
    <row r="67" spans="1:11" x14ac:dyDescent="0.25">
      <c r="B67" s="47"/>
      <c r="C67" s="370"/>
      <c r="D67" s="370"/>
      <c r="E67" s="370"/>
      <c r="F67" s="370"/>
      <c r="G67" s="370"/>
      <c r="H67" s="370"/>
      <c r="I67" s="370"/>
      <c r="J67" s="370"/>
      <c r="K67" s="370"/>
    </row>
    <row r="68" spans="1:11" x14ac:dyDescent="0.25">
      <c r="A68" s="9"/>
      <c r="B68" s="9"/>
      <c r="C68" s="10"/>
      <c r="D68" s="10"/>
      <c r="E68" s="10"/>
      <c r="F68" s="10"/>
      <c r="G68" s="10"/>
      <c r="H68" s="10"/>
      <c r="I68" s="10"/>
      <c r="J68" s="10"/>
      <c r="K68" s="10"/>
    </row>
    <row r="69" spans="1:11" x14ac:dyDescent="0.25">
      <c r="A69" s="9"/>
      <c r="B69" s="9"/>
      <c r="C69" s="10"/>
      <c r="D69" s="10"/>
      <c r="E69" s="10"/>
      <c r="F69" s="10"/>
      <c r="G69" s="10"/>
      <c r="H69" s="10"/>
      <c r="I69" s="10"/>
      <c r="J69" s="10"/>
      <c r="K69" s="10"/>
    </row>
    <row r="70" spans="1:11" x14ac:dyDescent="0.25">
      <c r="A70" s="9"/>
      <c r="B70" s="9"/>
      <c r="C70" s="10"/>
      <c r="D70" s="10"/>
      <c r="E70" s="10"/>
      <c r="F70" s="10"/>
      <c r="G70" s="10"/>
      <c r="H70" s="10"/>
      <c r="I70" s="10"/>
      <c r="J70" s="10"/>
      <c r="K70" s="10"/>
    </row>
    <row r="71" spans="1:11" x14ac:dyDescent="0.25">
      <c r="A71" s="9"/>
      <c r="B71" s="9"/>
      <c r="C71" s="10"/>
      <c r="D71" s="10"/>
      <c r="E71" s="10"/>
      <c r="F71" s="10"/>
      <c r="G71" s="10"/>
      <c r="H71" s="10"/>
      <c r="I71" s="10"/>
      <c r="J71" s="10"/>
      <c r="K71" s="10"/>
    </row>
    <row r="72" spans="1:11" x14ac:dyDescent="0.25">
      <c r="A72" s="9"/>
      <c r="B72" s="9"/>
      <c r="C72" s="10"/>
      <c r="D72" s="10"/>
      <c r="E72" s="10"/>
      <c r="F72" s="10"/>
      <c r="G72" s="10"/>
      <c r="H72" s="10"/>
      <c r="I72" s="10"/>
      <c r="J72" s="10"/>
      <c r="K72" s="10"/>
    </row>
    <row r="73" spans="1:11" ht="26.25" x14ac:dyDescent="0.4">
      <c r="A73" s="26" t="s">
        <v>31</v>
      </c>
      <c r="B73" s="9"/>
      <c r="C73" s="10"/>
      <c r="D73" s="10"/>
      <c r="E73" s="10"/>
      <c r="F73" s="10"/>
      <c r="G73" s="10"/>
      <c r="H73" s="10"/>
      <c r="I73" s="10"/>
      <c r="J73" s="10"/>
      <c r="K73" s="10"/>
    </row>
    <row r="74" spans="1:11" ht="21" x14ac:dyDescent="0.35">
      <c r="A74" s="27" t="s">
        <v>46</v>
      </c>
      <c r="B74" s="9"/>
      <c r="C74" s="10"/>
      <c r="D74" s="10"/>
      <c r="E74" s="10"/>
      <c r="F74" s="10"/>
      <c r="G74" s="10"/>
      <c r="H74" s="10"/>
      <c r="I74" s="10"/>
      <c r="J74" s="10"/>
      <c r="K74" s="10"/>
    </row>
    <row r="75" spans="1:11" x14ac:dyDescent="0.25">
      <c r="A75" s="9"/>
      <c r="B75" s="9"/>
      <c r="C75" s="10"/>
      <c r="D75" s="10"/>
      <c r="E75" s="10"/>
      <c r="F75" s="10"/>
      <c r="G75" s="10"/>
      <c r="H75" s="10"/>
      <c r="I75" s="10"/>
      <c r="J75" s="10"/>
      <c r="K75" s="10"/>
    </row>
    <row r="76" spans="1:11" x14ac:dyDescent="0.25">
      <c r="A76" s="9"/>
      <c r="B76" s="9"/>
      <c r="C76" s="10"/>
      <c r="D76" s="10"/>
      <c r="E76" s="10"/>
      <c r="F76" s="10"/>
      <c r="G76" s="10"/>
      <c r="H76" s="10"/>
      <c r="I76" s="10"/>
      <c r="J76" s="10"/>
      <c r="K76" s="10"/>
    </row>
    <row r="77" spans="1:11" x14ac:dyDescent="0.25">
      <c r="A77" s="9"/>
      <c r="B77" s="9"/>
      <c r="C77" s="10"/>
      <c r="D77" s="10"/>
      <c r="E77" s="10"/>
      <c r="F77" s="10"/>
      <c r="G77" s="10"/>
      <c r="H77" s="10"/>
      <c r="I77" s="10"/>
      <c r="J77" s="10"/>
      <c r="K77" s="10"/>
    </row>
    <row r="78" spans="1:11" x14ac:dyDescent="0.25">
      <c r="A78" s="9"/>
      <c r="B78" s="9"/>
      <c r="C78" s="10"/>
      <c r="D78" s="10"/>
      <c r="E78" s="10"/>
      <c r="F78" s="10"/>
      <c r="G78" s="10"/>
      <c r="H78" s="10"/>
      <c r="I78" s="10"/>
      <c r="J78" s="10"/>
      <c r="K78" s="10"/>
    </row>
    <row r="79" spans="1:11" x14ac:dyDescent="0.25">
      <c r="A79" s="9"/>
      <c r="B79" s="9"/>
      <c r="C79" s="10"/>
      <c r="D79" s="10"/>
      <c r="E79" s="10"/>
      <c r="F79" s="10"/>
      <c r="G79" s="10"/>
      <c r="H79" s="10"/>
      <c r="I79" s="10"/>
      <c r="J79" s="10"/>
      <c r="K79" s="10"/>
    </row>
    <row r="80" spans="1:11" x14ac:dyDescent="0.25">
      <c r="A80" s="9"/>
      <c r="B80" s="9"/>
      <c r="C80" s="10"/>
      <c r="D80" s="10"/>
      <c r="E80" s="10"/>
      <c r="F80" s="10"/>
      <c r="G80" s="10"/>
      <c r="H80" s="10"/>
      <c r="I80" s="10"/>
      <c r="J80" s="10"/>
      <c r="K80" s="10"/>
    </row>
    <row r="81" spans="1:11" x14ac:dyDescent="0.25">
      <c r="A81" s="9"/>
      <c r="B81" s="9"/>
      <c r="C81" s="10"/>
      <c r="D81" s="10"/>
      <c r="E81" s="10"/>
      <c r="F81" s="10"/>
      <c r="G81" s="10"/>
      <c r="H81" s="10"/>
      <c r="I81" s="10"/>
      <c r="J81" s="10"/>
      <c r="K81" s="10"/>
    </row>
    <row r="82" spans="1:11" x14ac:dyDescent="0.25">
      <c r="A82" s="9"/>
      <c r="B82" s="9"/>
      <c r="C82" s="10"/>
      <c r="D82" s="10"/>
      <c r="E82" s="10"/>
      <c r="F82" s="10"/>
      <c r="G82" s="10"/>
      <c r="H82" s="10"/>
      <c r="I82" s="10"/>
      <c r="J82" s="10"/>
      <c r="K82" s="10"/>
    </row>
    <row r="83" spans="1:11" x14ac:dyDescent="0.25">
      <c r="B83" s="9"/>
      <c r="C83" s="10"/>
      <c r="D83" s="10"/>
      <c r="E83" s="10"/>
      <c r="F83" s="10"/>
      <c r="G83" s="10"/>
      <c r="H83" s="10"/>
      <c r="I83" s="10"/>
      <c r="J83" s="10"/>
      <c r="K83" s="10"/>
    </row>
    <row r="84" spans="1:11" x14ac:dyDescent="0.25">
      <c r="B84" s="9"/>
      <c r="C84" s="10"/>
      <c r="D84" s="10"/>
      <c r="E84" s="10"/>
      <c r="F84" s="10"/>
      <c r="G84" s="10"/>
      <c r="H84" s="10"/>
      <c r="I84" s="10"/>
      <c r="J84" s="10"/>
      <c r="K84" s="10"/>
    </row>
    <row r="85" spans="1:11" x14ac:dyDescent="0.25">
      <c r="C85"/>
      <c r="D85"/>
      <c r="E85"/>
      <c r="F85"/>
      <c r="G85"/>
      <c r="H85"/>
      <c r="I85"/>
      <c r="J85"/>
      <c r="K85"/>
    </row>
    <row r="86" spans="1:11" x14ac:dyDescent="0.25">
      <c r="C86"/>
      <c r="D86"/>
      <c r="E86"/>
      <c r="F86"/>
      <c r="G86"/>
      <c r="H86"/>
      <c r="I86"/>
      <c r="J86"/>
      <c r="K86"/>
    </row>
    <row r="87" spans="1:11" x14ac:dyDescent="0.25">
      <c r="C87"/>
      <c r="D87"/>
      <c r="E87"/>
      <c r="F87"/>
      <c r="G87"/>
      <c r="H87"/>
      <c r="I87"/>
      <c r="J87"/>
      <c r="K87"/>
    </row>
    <row r="88" spans="1:11" x14ac:dyDescent="0.25">
      <c r="C88"/>
      <c r="D88"/>
      <c r="E88"/>
      <c r="F88"/>
      <c r="G88"/>
      <c r="H88"/>
      <c r="I88"/>
      <c r="J88"/>
      <c r="K88"/>
    </row>
    <row r="89" spans="1:11" x14ac:dyDescent="0.25">
      <c r="C89"/>
      <c r="D89"/>
      <c r="E89"/>
      <c r="F89"/>
      <c r="G89"/>
      <c r="H89"/>
      <c r="I89"/>
      <c r="J89"/>
      <c r="K89"/>
    </row>
    <row r="90" spans="1:11" x14ac:dyDescent="0.25">
      <c r="C90"/>
      <c r="D90"/>
      <c r="E90"/>
      <c r="F90"/>
      <c r="G90"/>
      <c r="H90"/>
      <c r="I90"/>
      <c r="J90"/>
      <c r="K90"/>
    </row>
    <row r="91" spans="1:11" x14ac:dyDescent="0.25">
      <c r="C91"/>
      <c r="D91"/>
      <c r="E91"/>
      <c r="F91"/>
      <c r="G91"/>
      <c r="H91"/>
      <c r="I91"/>
      <c r="J91"/>
      <c r="K91"/>
    </row>
    <row r="92" spans="1:11" x14ac:dyDescent="0.25">
      <c r="C92"/>
      <c r="D92"/>
      <c r="E92"/>
      <c r="F92"/>
      <c r="G92"/>
      <c r="H92"/>
      <c r="I92"/>
      <c r="J92"/>
      <c r="K92"/>
    </row>
    <row r="93" spans="1:11" x14ac:dyDescent="0.25">
      <c r="C93"/>
      <c r="D93"/>
      <c r="E93"/>
      <c r="F93"/>
      <c r="G93"/>
      <c r="H93"/>
      <c r="I93"/>
      <c r="J93"/>
      <c r="K93"/>
    </row>
    <row r="94" spans="1:11" x14ac:dyDescent="0.25">
      <c r="C94"/>
      <c r="D94"/>
      <c r="E94"/>
      <c r="F94"/>
      <c r="G94"/>
      <c r="H94"/>
      <c r="I94"/>
      <c r="J94"/>
      <c r="K94"/>
    </row>
    <row r="95" spans="1:11" x14ac:dyDescent="0.25">
      <c r="C95"/>
      <c r="D95"/>
      <c r="E95"/>
      <c r="F95"/>
      <c r="G95"/>
      <c r="H95"/>
      <c r="I95"/>
      <c r="J95"/>
      <c r="K95"/>
    </row>
    <row r="96" spans="1:11" x14ac:dyDescent="0.25">
      <c r="C96"/>
      <c r="D96"/>
      <c r="E96"/>
      <c r="F96"/>
      <c r="G96"/>
      <c r="H96"/>
      <c r="I96"/>
      <c r="J96"/>
      <c r="K96"/>
    </row>
    <row r="97" customFormat="1" x14ac:dyDescent="0.25"/>
    <row r="98" customFormat="1" x14ac:dyDescent="0.25"/>
    <row r="99" customFormat="1" x14ac:dyDescent="0.25"/>
    <row r="100" customFormat="1" x14ac:dyDescent="0.25"/>
    <row r="101" customFormat="1" x14ac:dyDescent="0.25"/>
    <row r="102" customFormat="1" x14ac:dyDescent="0.25"/>
    <row r="103" customFormat="1" x14ac:dyDescent="0.25"/>
    <row r="104" customFormat="1" x14ac:dyDescent="0.25"/>
    <row r="105" customFormat="1" x14ac:dyDescent="0.25"/>
    <row r="106" customFormat="1" x14ac:dyDescent="0.25"/>
    <row r="107" customFormat="1" x14ac:dyDescent="0.25"/>
    <row r="108" customFormat="1" x14ac:dyDescent="0.25"/>
    <row r="109" customFormat="1" x14ac:dyDescent="0.25"/>
    <row r="110" customFormat="1" x14ac:dyDescent="0.25"/>
    <row r="111" customFormat="1" x14ac:dyDescent="0.25"/>
    <row r="112" customFormat="1" x14ac:dyDescent="0.25"/>
    <row r="113" spans="1:11" x14ac:dyDescent="0.25">
      <c r="C113"/>
      <c r="D113"/>
      <c r="E113"/>
      <c r="F113"/>
      <c r="G113"/>
      <c r="H113"/>
      <c r="I113"/>
      <c r="J113"/>
      <c r="K113"/>
    </row>
    <row r="114" spans="1:11" x14ac:dyDescent="0.25">
      <c r="C114"/>
      <c r="D114"/>
      <c r="E114"/>
      <c r="F114"/>
      <c r="G114"/>
      <c r="H114"/>
      <c r="I114"/>
      <c r="J114"/>
      <c r="K114"/>
    </row>
    <row r="115" spans="1:11" x14ac:dyDescent="0.25">
      <c r="C115"/>
      <c r="D115"/>
      <c r="E115"/>
      <c r="F115"/>
      <c r="G115"/>
      <c r="H115"/>
      <c r="I115"/>
      <c r="J115"/>
      <c r="K115"/>
    </row>
    <row r="116" spans="1:11" x14ac:dyDescent="0.25">
      <c r="C116"/>
      <c r="D116"/>
      <c r="E116"/>
      <c r="F116"/>
      <c r="G116"/>
      <c r="H116"/>
      <c r="I116"/>
      <c r="J116"/>
      <c r="K116"/>
    </row>
    <row r="117" spans="1:11" x14ac:dyDescent="0.25">
      <c r="A117" s="9"/>
      <c r="B117" s="9"/>
      <c r="C117" s="10"/>
      <c r="D117" s="10"/>
      <c r="E117" s="10"/>
      <c r="F117" s="10"/>
      <c r="G117" s="10"/>
      <c r="H117" s="10"/>
      <c r="I117" s="10"/>
      <c r="J117" s="10"/>
      <c r="K117" s="10"/>
    </row>
    <row r="118" spans="1:11" x14ac:dyDescent="0.25">
      <c r="A118" s="9"/>
      <c r="B118" s="9"/>
      <c r="C118" s="10"/>
      <c r="D118" s="10"/>
      <c r="E118" s="10"/>
      <c r="F118" s="10"/>
      <c r="G118" s="10"/>
      <c r="H118" s="10"/>
      <c r="I118" s="10"/>
      <c r="J118" s="10"/>
      <c r="K118" s="10"/>
    </row>
    <row r="119" spans="1:11" x14ac:dyDescent="0.25">
      <c r="A119" s="9"/>
      <c r="B119" s="9"/>
      <c r="C119" s="10"/>
      <c r="D119" s="10"/>
      <c r="E119" s="10"/>
      <c r="F119" s="10"/>
      <c r="G119" s="10"/>
      <c r="H119" s="10"/>
      <c r="I119" s="10"/>
      <c r="J119" s="10"/>
      <c r="K119" s="10"/>
    </row>
    <row r="120" spans="1:11" x14ac:dyDescent="0.25">
      <c r="A120" s="9"/>
      <c r="B120" s="9"/>
      <c r="C120" s="10"/>
      <c r="D120" s="10"/>
      <c r="E120" s="10"/>
      <c r="F120" s="10"/>
      <c r="G120" s="10"/>
      <c r="H120" s="10"/>
      <c r="I120" s="10"/>
      <c r="J120" s="10"/>
      <c r="K120" s="10"/>
    </row>
    <row r="121" spans="1:11" x14ac:dyDescent="0.25">
      <c r="A121" s="9"/>
      <c r="B121" s="9"/>
      <c r="C121" s="10"/>
      <c r="D121" s="10"/>
      <c r="E121" s="10"/>
      <c r="F121" s="10"/>
      <c r="G121" s="10"/>
      <c r="H121" s="10"/>
      <c r="I121" s="10"/>
      <c r="J121" s="10"/>
      <c r="K121" s="10"/>
    </row>
    <row r="122" spans="1:11" x14ac:dyDescent="0.25">
      <c r="A122" s="9"/>
      <c r="B122" s="9"/>
      <c r="C122" s="10"/>
      <c r="D122" s="10"/>
      <c r="E122" s="10"/>
      <c r="F122" s="10"/>
      <c r="G122" s="10"/>
      <c r="H122" s="10"/>
      <c r="I122" s="10"/>
      <c r="J122" s="10"/>
      <c r="K122" s="10"/>
    </row>
    <row r="123" spans="1:11" x14ac:dyDescent="0.25">
      <c r="A123" s="9"/>
      <c r="B123" s="9"/>
      <c r="C123" s="10"/>
      <c r="D123" s="10"/>
      <c r="E123" s="10"/>
      <c r="F123" s="10"/>
      <c r="G123" s="10"/>
      <c r="H123" s="10"/>
      <c r="I123" s="10"/>
      <c r="J123" s="10"/>
      <c r="K123" s="10"/>
    </row>
    <row r="124" spans="1:11" x14ac:dyDescent="0.25">
      <c r="A124" s="9"/>
      <c r="B124" s="9"/>
      <c r="C124" s="10"/>
      <c r="D124" s="10"/>
      <c r="E124" s="10"/>
      <c r="F124" s="10"/>
      <c r="G124" s="10"/>
      <c r="H124" s="10"/>
      <c r="I124" s="10"/>
      <c r="J124" s="10"/>
      <c r="K124" s="10"/>
    </row>
    <row r="125" spans="1:11" x14ac:dyDescent="0.25">
      <c r="A125" s="9"/>
      <c r="B125" s="9"/>
      <c r="C125" s="10"/>
      <c r="D125" s="10"/>
      <c r="E125" s="10"/>
      <c r="F125" s="10"/>
      <c r="G125" s="10"/>
      <c r="H125" s="10"/>
      <c r="I125" s="10"/>
      <c r="J125" s="10"/>
      <c r="K125" s="10"/>
    </row>
    <row r="126" spans="1:11" x14ac:dyDescent="0.25">
      <c r="A126" s="9"/>
      <c r="B126" s="9"/>
      <c r="C126" s="10"/>
      <c r="D126" s="10"/>
      <c r="E126" s="10"/>
      <c r="F126" s="10"/>
      <c r="G126" s="10"/>
      <c r="H126" s="10"/>
      <c r="I126" s="10"/>
      <c r="J126" s="10"/>
      <c r="K126" s="10"/>
    </row>
    <row r="127" spans="1:11" x14ac:dyDescent="0.25">
      <c r="A127" s="9"/>
      <c r="B127" s="9"/>
      <c r="C127" s="10"/>
      <c r="D127" s="10"/>
      <c r="E127" s="10"/>
      <c r="F127" s="10"/>
      <c r="G127" s="10"/>
      <c r="H127" s="10"/>
      <c r="I127" s="10"/>
      <c r="J127" s="10"/>
      <c r="K127" s="10"/>
    </row>
    <row r="128" spans="1:11" x14ac:dyDescent="0.25">
      <c r="A128" s="9"/>
      <c r="B128" s="9"/>
      <c r="C128" s="10"/>
      <c r="D128" s="10"/>
      <c r="E128" s="10"/>
      <c r="F128" s="10"/>
      <c r="G128" s="10"/>
      <c r="H128" s="10"/>
      <c r="I128" s="10"/>
      <c r="J128" s="10"/>
      <c r="K128" s="10"/>
    </row>
    <row r="129" spans="1:11" x14ac:dyDescent="0.25">
      <c r="A129" s="9"/>
      <c r="B129" s="9"/>
      <c r="C129" s="10"/>
      <c r="D129" s="10"/>
      <c r="E129" s="10"/>
      <c r="F129" s="10"/>
      <c r="G129" s="10"/>
      <c r="H129" s="10"/>
      <c r="I129" s="10"/>
      <c r="J129" s="10"/>
      <c r="K129" s="10"/>
    </row>
    <row r="130" spans="1:11" x14ac:dyDescent="0.25">
      <c r="A130" s="9"/>
      <c r="B130" s="9"/>
      <c r="C130" s="10"/>
      <c r="D130" s="10"/>
      <c r="E130" s="10"/>
      <c r="F130" s="10"/>
      <c r="G130" s="10"/>
      <c r="H130" s="10"/>
      <c r="I130" s="10"/>
      <c r="J130" s="10"/>
      <c r="K130" s="10"/>
    </row>
    <row r="131" spans="1:11" x14ac:dyDescent="0.25">
      <c r="A131" s="9"/>
      <c r="B131" s="9"/>
      <c r="C131" s="10"/>
      <c r="D131" s="10"/>
      <c r="E131" s="10"/>
      <c r="F131" s="10"/>
      <c r="G131" s="10"/>
      <c r="H131" s="10"/>
      <c r="I131" s="10"/>
      <c r="J131" s="10"/>
      <c r="K131" s="10"/>
    </row>
    <row r="132" spans="1:11" x14ac:dyDescent="0.25">
      <c r="A132" s="9"/>
      <c r="B132" s="9"/>
      <c r="C132" s="10"/>
      <c r="D132" s="10"/>
      <c r="E132" s="10"/>
      <c r="F132" s="10"/>
      <c r="G132" s="10"/>
      <c r="H132" s="10"/>
      <c r="I132" s="10"/>
      <c r="J132" s="10"/>
      <c r="K132" s="10"/>
    </row>
    <row r="133" spans="1:11" x14ac:dyDescent="0.25">
      <c r="A133" s="9"/>
      <c r="B133" s="9"/>
      <c r="C133" s="10"/>
      <c r="D133" s="10"/>
      <c r="E133" s="10"/>
      <c r="F133" s="10"/>
      <c r="G133" s="10"/>
      <c r="H133" s="10"/>
      <c r="I133" s="10"/>
      <c r="J133" s="10"/>
      <c r="K133" s="10"/>
    </row>
    <row r="134" spans="1:11" x14ac:dyDescent="0.25">
      <c r="A134" s="9"/>
      <c r="B134" s="9"/>
      <c r="C134" s="10"/>
      <c r="D134" s="10"/>
      <c r="E134" s="10"/>
      <c r="F134" s="10"/>
      <c r="G134" s="10"/>
      <c r="H134" s="10"/>
      <c r="I134" s="10"/>
      <c r="J134" s="10"/>
      <c r="K134" s="10"/>
    </row>
    <row r="135" spans="1:11" x14ac:dyDescent="0.25">
      <c r="A135" s="9"/>
      <c r="B135" s="9"/>
      <c r="C135" s="10"/>
      <c r="D135" s="10"/>
      <c r="E135" s="10"/>
      <c r="F135" s="10"/>
      <c r="G135" s="10"/>
      <c r="H135" s="10"/>
      <c r="I135" s="10"/>
      <c r="J135" s="10"/>
      <c r="K135" s="10"/>
    </row>
    <row r="136" spans="1:11" x14ac:dyDescent="0.25">
      <c r="A136" s="9"/>
      <c r="B136" s="9"/>
      <c r="C136" s="10"/>
      <c r="D136" s="10"/>
      <c r="E136" s="10"/>
      <c r="F136" s="10"/>
      <c r="G136" s="10"/>
      <c r="H136" s="10"/>
      <c r="I136" s="10"/>
      <c r="J136" s="10"/>
      <c r="K136" s="10"/>
    </row>
    <row r="137" spans="1:11" x14ac:dyDescent="0.25">
      <c r="A137" s="9"/>
      <c r="B137" s="9"/>
      <c r="C137" s="10"/>
      <c r="D137" s="10"/>
      <c r="E137" s="10"/>
      <c r="F137" s="10"/>
      <c r="G137" s="10"/>
      <c r="H137" s="10"/>
      <c r="I137" s="10"/>
      <c r="J137" s="10"/>
      <c r="K137" s="10"/>
    </row>
    <row r="138" spans="1:11" x14ac:dyDescent="0.25">
      <c r="A138" s="9"/>
      <c r="B138" s="9"/>
      <c r="C138" s="10"/>
      <c r="D138" s="10"/>
      <c r="E138" s="10"/>
      <c r="F138" s="10"/>
      <c r="G138" s="10"/>
      <c r="H138" s="10"/>
      <c r="I138" s="10"/>
      <c r="J138" s="10"/>
      <c r="K138" s="10"/>
    </row>
    <row r="139" spans="1:11" x14ac:dyDescent="0.25">
      <c r="A139" s="9"/>
      <c r="B139" s="9"/>
      <c r="C139" s="10"/>
      <c r="D139" s="10"/>
      <c r="E139" s="10"/>
      <c r="F139" s="10"/>
      <c r="G139" s="10"/>
      <c r="H139" s="10"/>
      <c r="I139" s="10"/>
      <c r="J139" s="10"/>
      <c r="K139" s="10"/>
    </row>
  </sheetData>
  <sheetProtection algorithmName="SHA-512" hashValue="HZnwSPvKJWKwnQrW+1RmnSXfU2BY85IvQztAUpOeYVWbrsokfOvu0dSZKZNR17BeUId81j+PiHQs5m3kuByh3Q==" saltValue="hnT8FlzKQ9rSFFh6g7VfLA==" spinCount="100000" sheet="1" objects="1" scenarios="1" selectLockedCells="1" selectUnlockedCells="1"/>
  <mergeCells count="3">
    <mergeCell ref="C3:E3"/>
    <mergeCell ref="F3:H3"/>
    <mergeCell ref="I3:K3"/>
  </mergeCells>
  <conditionalFormatting sqref="D8:D65">
    <cfRule type="top10" dxfId="30" priority="2304" rank="5"/>
  </conditionalFormatting>
  <conditionalFormatting sqref="K8:K65">
    <cfRule type="top10" dxfId="29" priority="2299" rank="5"/>
  </conditionalFormatting>
  <hyperlinks>
    <hyperlink ref="K1" location="INDICE!A1" display="Volver al índice" xr:uid="{00000000-0004-0000-0600-000000000000}"/>
  </hyperlinks>
  <pageMargins left="0.70866141732283472" right="0.70866141732283472" top="0.74803149606299213" bottom="0.74803149606299213" header="0.31496062992125984" footer="0.31496062992125984"/>
  <pageSetup paperSize="9" scale="35" orientation="landscape" r:id="rId1"/>
  <drawing r:id="rId2"/>
  <tableParts count="1">
    <tablePart r:id="rId3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4"/>
    <pageSetUpPr fitToPage="1"/>
  </sheetPr>
  <dimension ref="A1:J100"/>
  <sheetViews>
    <sheetView showGridLines="0" showRowColHeaders="0" zoomScale="90" zoomScaleNormal="90" zoomScaleSheetLayoutView="80" workbookViewId="0">
      <pane xSplit="1" ySplit="4" topLeftCell="B5" activePane="bottomRight" state="frozen"/>
      <selection activeCell="L10" sqref="L10"/>
      <selection pane="topRight" activeCell="L10" sqref="L10"/>
      <selection pane="bottomLeft" activeCell="L10" sqref="L10"/>
      <selection pane="bottomRight" activeCell="K70" sqref="K70"/>
    </sheetView>
  </sheetViews>
  <sheetFormatPr baseColWidth="10" defaultRowHeight="15" x14ac:dyDescent="0.25"/>
  <cols>
    <col min="1" max="1" width="70.7109375" customWidth="1"/>
    <col min="2" max="9" width="13.5703125" style="3" customWidth="1"/>
    <col min="10" max="10" width="13.5703125" customWidth="1"/>
  </cols>
  <sheetData>
    <row r="1" spans="1:10" ht="29.25" thickBot="1" x14ac:dyDescent="0.5">
      <c r="A1" s="1" t="s">
        <v>11</v>
      </c>
      <c r="H1" s="6" t="s">
        <v>30</v>
      </c>
      <c r="I1" s="12"/>
      <c r="J1" s="13"/>
    </row>
    <row r="2" spans="1:10" ht="6.95" customHeight="1" thickTop="1" x14ac:dyDescent="0.25"/>
    <row r="3" spans="1:10" x14ac:dyDescent="0.25">
      <c r="A3" s="24" t="s">
        <v>20</v>
      </c>
      <c r="B3" s="421" t="s">
        <v>42</v>
      </c>
      <c r="C3" s="417"/>
      <c r="D3" s="422"/>
      <c r="E3" s="423" t="s">
        <v>43</v>
      </c>
      <c r="F3" s="410"/>
      <c r="G3" s="424"/>
      <c r="H3" s="402" t="s">
        <v>44</v>
      </c>
      <c r="I3" s="403"/>
      <c r="J3" s="404"/>
    </row>
    <row r="4" spans="1:10" ht="31.5" x14ac:dyDescent="0.25">
      <c r="A4" s="124" t="s">
        <v>33</v>
      </c>
      <c r="B4" s="205" t="s">
        <v>39</v>
      </c>
      <c r="C4" s="125" t="s">
        <v>41</v>
      </c>
      <c r="D4" s="206" t="s">
        <v>40</v>
      </c>
      <c r="E4" s="30" t="s">
        <v>2</v>
      </c>
      <c r="F4" s="126" t="s">
        <v>4</v>
      </c>
      <c r="G4" s="203" t="s">
        <v>34</v>
      </c>
      <c r="H4" s="204" t="s">
        <v>37</v>
      </c>
      <c r="I4" s="125" t="s">
        <v>38</v>
      </c>
      <c r="J4" s="206" t="s">
        <v>5</v>
      </c>
    </row>
    <row r="5" spans="1:10" s="9" customFormat="1" ht="24.95" customHeight="1" x14ac:dyDescent="0.2">
      <c r="A5" s="127" t="s">
        <v>471</v>
      </c>
      <c r="B5" s="180">
        <v>443</v>
      </c>
      <c r="C5" s="169">
        <v>462</v>
      </c>
      <c r="D5" s="181">
        <v>288</v>
      </c>
      <c r="E5" s="180">
        <v>325</v>
      </c>
      <c r="F5" s="169">
        <v>137</v>
      </c>
      <c r="G5" s="181">
        <v>124</v>
      </c>
      <c r="H5" s="198">
        <v>217</v>
      </c>
      <c r="I5" s="178">
        <v>192</v>
      </c>
      <c r="J5" s="199">
        <v>215</v>
      </c>
    </row>
    <row r="6" spans="1:10" s="9" customFormat="1" ht="24.95" customHeight="1" x14ac:dyDescent="0.2">
      <c r="A6" s="127" t="s">
        <v>472</v>
      </c>
      <c r="B6" s="182">
        <v>427</v>
      </c>
      <c r="C6" s="164">
        <v>501</v>
      </c>
      <c r="D6" s="183">
        <v>229</v>
      </c>
      <c r="E6" s="182">
        <v>350</v>
      </c>
      <c r="F6" s="164">
        <v>131</v>
      </c>
      <c r="G6" s="183">
        <v>124</v>
      </c>
      <c r="H6" s="182">
        <v>254</v>
      </c>
      <c r="I6" s="164">
        <v>217</v>
      </c>
      <c r="J6" s="183">
        <v>223</v>
      </c>
    </row>
    <row r="7" spans="1:10" s="9" customFormat="1" ht="24.95" customHeight="1" x14ac:dyDescent="0.2">
      <c r="A7" s="127" t="s">
        <v>473</v>
      </c>
      <c r="B7" s="182">
        <v>439</v>
      </c>
      <c r="C7" s="164">
        <v>429</v>
      </c>
      <c r="D7" s="183">
        <v>327</v>
      </c>
      <c r="E7" s="182">
        <v>326</v>
      </c>
      <c r="F7" s="164">
        <v>102</v>
      </c>
      <c r="G7" s="183">
        <v>0</v>
      </c>
      <c r="H7" s="182">
        <v>317</v>
      </c>
      <c r="I7" s="164">
        <v>273</v>
      </c>
      <c r="J7" s="183">
        <v>233</v>
      </c>
    </row>
    <row r="8" spans="1:10" s="9" customFormat="1" ht="24.95" customHeight="1" x14ac:dyDescent="0.2">
      <c r="A8" s="128" t="s">
        <v>474</v>
      </c>
      <c r="B8" s="182">
        <v>359</v>
      </c>
      <c r="C8" s="164">
        <v>380</v>
      </c>
      <c r="D8" s="183">
        <v>96</v>
      </c>
      <c r="E8" s="182">
        <v>182</v>
      </c>
      <c r="F8" s="164">
        <v>190</v>
      </c>
      <c r="G8" s="183">
        <v>93</v>
      </c>
      <c r="H8" s="182">
        <v>190</v>
      </c>
      <c r="I8" s="164">
        <v>215</v>
      </c>
      <c r="J8" s="183">
        <v>243</v>
      </c>
    </row>
    <row r="9" spans="1:10" s="9" customFormat="1" ht="24.95" customHeight="1" x14ac:dyDescent="0.2">
      <c r="A9" s="128" t="s">
        <v>475</v>
      </c>
      <c r="B9" s="182">
        <v>411</v>
      </c>
      <c r="C9" s="164">
        <v>412</v>
      </c>
      <c r="D9" s="183">
        <v>164</v>
      </c>
      <c r="E9" s="182">
        <v>160</v>
      </c>
      <c r="F9" s="164">
        <v>238</v>
      </c>
      <c r="G9" s="183">
        <v>44</v>
      </c>
      <c r="H9" s="182">
        <v>172</v>
      </c>
      <c r="I9" s="164">
        <v>174</v>
      </c>
      <c r="J9" s="183">
        <v>188</v>
      </c>
    </row>
    <row r="10" spans="1:10" s="9" customFormat="1" ht="24.95" customHeight="1" x14ac:dyDescent="0.2">
      <c r="A10" s="128" t="s">
        <v>476</v>
      </c>
      <c r="B10" s="182">
        <v>436</v>
      </c>
      <c r="C10" s="164">
        <v>475</v>
      </c>
      <c r="D10" s="183">
        <v>208</v>
      </c>
      <c r="E10" s="182">
        <v>174</v>
      </c>
      <c r="F10" s="164">
        <v>297</v>
      </c>
      <c r="G10" s="183">
        <v>20</v>
      </c>
      <c r="H10" s="182">
        <v>165</v>
      </c>
      <c r="I10" s="164">
        <v>179</v>
      </c>
      <c r="J10" s="183">
        <v>142</v>
      </c>
    </row>
    <row r="11" spans="1:10" s="9" customFormat="1" ht="24.95" customHeight="1" x14ac:dyDescent="0.2">
      <c r="A11" s="128" t="s">
        <v>477</v>
      </c>
      <c r="B11" s="182">
        <v>396</v>
      </c>
      <c r="C11" s="164">
        <v>419</v>
      </c>
      <c r="D11" s="183">
        <v>120</v>
      </c>
      <c r="E11" s="182">
        <v>199</v>
      </c>
      <c r="F11" s="164">
        <v>209</v>
      </c>
      <c r="G11" s="183">
        <v>88</v>
      </c>
      <c r="H11" s="182">
        <v>215</v>
      </c>
      <c r="I11" s="164">
        <v>189</v>
      </c>
      <c r="J11" s="183">
        <v>109</v>
      </c>
    </row>
    <row r="12" spans="1:10" s="9" customFormat="1" ht="24.95" customHeight="1" thickBot="1" x14ac:dyDescent="0.25">
      <c r="A12" s="128" t="s">
        <v>478</v>
      </c>
      <c r="B12" s="182">
        <v>441</v>
      </c>
      <c r="C12" s="164">
        <v>423</v>
      </c>
      <c r="D12" s="183">
        <v>189</v>
      </c>
      <c r="E12" s="182">
        <v>188</v>
      </c>
      <c r="F12" s="164">
        <v>236</v>
      </c>
      <c r="G12" s="183">
        <v>79</v>
      </c>
      <c r="H12" s="182">
        <v>190</v>
      </c>
      <c r="I12" s="164">
        <v>194</v>
      </c>
      <c r="J12" s="183">
        <v>206</v>
      </c>
    </row>
    <row r="13" spans="1:10" s="9" customFormat="1" ht="16.5" thickTop="1" x14ac:dyDescent="0.25">
      <c r="A13" s="123" t="s">
        <v>3</v>
      </c>
      <c r="B13" s="201">
        <f>SUBTOTAL(109,Tabla22[Asuntos ingresados])</f>
        <v>3352</v>
      </c>
      <c r="C13" s="200">
        <f>SUBTOTAL(109,Tabla22[Asuntos terminados])</f>
        <v>3501</v>
      </c>
      <c r="D13" s="202">
        <f>SUBTOTAL(109,Tabla22[Asuntos en trámite])</f>
        <v>1621</v>
      </c>
      <c r="E13" s="201">
        <f>SUBTOTAL(109,Tabla22[Sentencias])</f>
        <v>1904</v>
      </c>
      <c r="F13" s="200">
        <f>SUBTOTAL(109,Tabla22[Autos])</f>
        <v>1540</v>
      </c>
      <c r="G13" s="202">
        <f>SUBTOTAL(109,Tabla22[Decretos])</f>
        <v>572</v>
      </c>
      <c r="H13" s="201">
        <f>SUBTOTAL(109,Tabla22[Ejecuciones ingresadas])</f>
        <v>1720</v>
      </c>
      <c r="I13" s="200">
        <f>SUBTOTAL(109,Tabla22[Ejecuciones terminadas])</f>
        <v>1633</v>
      </c>
      <c r="J13" s="202">
        <f>SUBTOTAL(109,Tabla22[Ejecuciones en trámite])</f>
        <v>1559</v>
      </c>
    </row>
    <row r="14" spans="1:10" s="9" customFormat="1" ht="12" x14ac:dyDescent="0.2">
      <c r="A14" s="8"/>
      <c r="B14" s="10"/>
      <c r="C14" s="10"/>
      <c r="D14" s="10"/>
      <c r="E14" s="10"/>
      <c r="F14" s="10"/>
      <c r="G14" s="10"/>
      <c r="H14" s="10"/>
      <c r="I14" s="10"/>
    </row>
    <row r="15" spans="1:10" s="9" customFormat="1" ht="12" x14ac:dyDescent="0.2">
      <c r="B15" s="10"/>
      <c r="C15" s="10"/>
      <c r="D15" s="10"/>
      <c r="E15" s="10"/>
      <c r="F15" s="10"/>
      <c r="G15" s="10"/>
      <c r="H15" s="10"/>
      <c r="I15" s="10"/>
    </row>
    <row r="16" spans="1:10" s="9" customFormat="1" ht="12" x14ac:dyDescent="0.2">
      <c r="B16" s="10"/>
      <c r="C16" s="10"/>
      <c r="D16" s="10"/>
      <c r="E16" s="10"/>
      <c r="F16" s="10"/>
      <c r="G16" s="10"/>
      <c r="H16" s="10"/>
      <c r="I16" s="10"/>
    </row>
    <row r="17" spans="1:10" s="9" customFormat="1" ht="12.75" x14ac:dyDescent="0.2">
      <c r="A17" s="11"/>
      <c r="B17" s="10"/>
      <c r="C17" s="10"/>
      <c r="D17" s="10"/>
      <c r="E17" s="10"/>
      <c r="F17" s="10"/>
      <c r="G17" s="10"/>
      <c r="H17" s="10"/>
      <c r="I17" s="10"/>
    </row>
    <row r="18" spans="1:10" s="9" customFormat="1" ht="12" x14ac:dyDescent="0.2">
      <c r="B18" s="10"/>
      <c r="C18" s="10"/>
      <c r="D18" s="10"/>
      <c r="E18" s="10"/>
      <c r="F18" s="10"/>
      <c r="G18" s="10"/>
      <c r="H18" s="10"/>
      <c r="I18" s="10"/>
    </row>
    <row r="19" spans="1:10" s="9" customFormat="1" ht="12" x14ac:dyDescent="0.2">
      <c r="B19" s="10"/>
      <c r="C19" s="10"/>
      <c r="D19" s="10"/>
      <c r="E19" s="10"/>
      <c r="F19" s="10"/>
      <c r="G19" s="10"/>
      <c r="H19" s="10"/>
      <c r="I19" s="10"/>
    </row>
    <row r="20" spans="1:10" s="9" customFormat="1" ht="12" x14ac:dyDescent="0.2">
      <c r="B20" s="10"/>
      <c r="C20" s="10"/>
      <c r="D20" s="10"/>
      <c r="E20" s="10"/>
      <c r="F20" s="10"/>
      <c r="G20" s="10"/>
      <c r="H20" s="10"/>
      <c r="I20" s="10"/>
    </row>
    <row r="21" spans="1:10" x14ac:dyDescent="0.25">
      <c r="A21" s="9"/>
      <c r="B21" s="10"/>
      <c r="C21" s="10"/>
      <c r="D21" s="10"/>
      <c r="E21" s="10"/>
      <c r="F21" s="10"/>
      <c r="G21" s="10"/>
      <c r="H21" s="10"/>
      <c r="I21" s="10"/>
      <c r="J21" s="9"/>
    </row>
    <row r="22" spans="1:10" x14ac:dyDescent="0.25">
      <c r="A22" s="9"/>
      <c r="B22" s="10"/>
      <c r="C22" s="10"/>
      <c r="D22" s="10"/>
      <c r="E22" s="10"/>
      <c r="F22" s="10"/>
      <c r="G22" s="10"/>
      <c r="H22" s="10"/>
      <c r="I22" s="10"/>
      <c r="J22" s="9"/>
    </row>
    <row r="23" spans="1:10" ht="26.25" x14ac:dyDescent="0.4">
      <c r="A23" s="26" t="s">
        <v>11</v>
      </c>
      <c r="B23" s="10"/>
      <c r="C23" s="10"/>
      <c r="D23" s="10"/>
      <c r="E23" s="10"/>
      <c r="F23" s="10"/>
      <c r="G23" s="10"/>
      <c r="H23" s="10"/>
      <c r="I23" s="10"/>
      <c r="J23" s="9"/>
    </row>
    <row r="24" spans="1:10" ht="21" x14ac:dyDescent="0.35">
      <c r="A24" s="27" t="s">
        <v>46</v>
      </c>
      <c r="B24" s="10"/>
      <c r="C24" s="10"/>
      <c r="D24" s="10"/>
      <c r="E24" s="10"/>
      <c r="F24" s="10"/>
      <c r="G24" s="10"/>
      <c r="H24" s="10"/>
      <c r="I24" s="10"/>
      <c r="J24" s="9"/>
    </row>
    <row r="25" spans="1:10" ht="19.5" x14ac:dyDescent="0.3">
      <c r="A25" s="25"/>
      <c r="B25" s="10"/>
      <c r="C25" s="10"/>
      <c r="D25" s="10"/>
      <c r="E25" s="10"/>
      <c r="F25" s="10"/>
      <c r="G25" s="10"/>
      <c r="H25" s="10"/>
      <c r="I25" s="10"/>
      <c r="J25" s="9"/>
    </row>
    <row r="26" spans="1:10" x14ac:dyDescent="0.25">
      <c r="A26" s="405"/>
      <c r="B26" s="10"/>
      <c r="C26" s="10"/>
      <c r="D26" s="10"/>
      <c r="E26" s="10"/>
      <c r="F26" s="10"/>
      <c r="G26" s="10"/>
      <c r="H26" s="10"/>
    </row>
    <row r="27" spans="1:10" x14ac:dyDescent="0.25">
      <c r="A27" s="405"/>
      <c r="B27" s="10"/>
      <c r="C27" s="10"/>
      <c r="D27" s="10"/>
      <c r="E27" s="10"/>
      <c r="F27" s="10"/>
      <c r="G27" s="10"/>
      <c r="H27" s="10"/>
    </row>
    <row r="28" spans="1:10" x14ac:dyDescent="0.25">
      <c r="A28" s="9"/>
      <c r="B28" s="10"/>
      <c r="C28" s="10"/>
      <c r="D28" s="10"/>
      <c r="E28" s="10"/>
      <c r="F28" s="10"/>
      <c r="G28" s="10"/>
      <c r="H28" s="10"/>
    </row>
    <row r="29" spans="1:10" x14ac:dyDescent="0.25">
      <c r="A29" s="9"/>
      <c r="B29" s="10"/>
      <c r="C29" s="10"/>
      <c r="D29" s="10"/>
      <c r="E29" s="10"/>
      <c r="F29" s="10"/>
      <c r="G29" s="10"/>
      <c r="H29" s="10"/>
    </row>
    <row r="30" spans="1:10" x14ac:dyDescent="0.25">
      <c r="A30" s="9"/>
      <c r="B30" s="10"/>
      <c r="C30" s="10"/>
      <c r="D30" s="10"/>
      <c r="E30" s="10"/>
      <c r="F30" s="10"/>
      <c r="G30" s="10"/>
      <c r="H30" s="10"/>
    </row>
    <row r="31" spans="1:10" x14ac:dyDescent="0.25">
      <c r="A31" s="9"/>
      <c r="B31" s="10"/>
      <c r="C31" s="10"/>
      <c r="D31" s="10"/>
      <c r="E31" s="10"/>
      <c r="F31" s="10"/>
      <c r="G31" s="10"/>
      <c r="H31" s="10"/>
    </row>
    <row r="32" spans="1:10" x14ac:dyDescent="0.25">
      <c r="A32" s="9"/>
      <c r="B32" s="10"/>
      <c r="C32" s="10"/>
      <c r="D32" s="10"/>
      <c r="E32" s="10"/>
      <c r="F32" s="10"/>
      <c r="G32" s="10"/>
      <c r="H32" s="10"/>
    </row>
    <row r="33" spans="1:8" x14ac:dyDescent="0.25">
      <c r="A33" s="9"/>
      <c r="B33" s="10"/>
      <c r="C33" s="10"/>
      <c r="D33" s="10"/>
      <c r="E33" s="10"/>
      <c r="F33" s="10"/>
      <c r="G33" s="10"/>
      <c r="H33" s="10"/>
    </row>
    <row r="34" spans="1:8" x14ac:dyDescent="0.25">
      <c r="A34" s="9"/>
      <c r="B34" s="10"/>
      <c r="C34" s="10"/>
      <c r="D34" s="10"/>
      <c r="E34" s="10"/>
      <c r="F34" s="10"/>
      <c r="G34" s="10"/>
      <c r="H34" s="10"/>
    </row>
    <row r="35" spans="1:8" x14ac:dyDescent="0.25">
      <c r="A35" s="9"/>
      <c r="B35" s="10"/>
      <c r="C35" s="10"/>
      <c r="D35" s="10"/>
      <c r="E35" s="10"/>
      <c r="F35" s="10"/>
      <c r="G35" s="10"/>
      <c r="H35" s="10"/>
    </row>
    <row r="36" spans="1:8" x14ac:dyDescent="0.25">
      <c r="A36" s="9"/>
      <c r="B36" s="10"/>
      <c r="C36" s="10"/>
      <c r="D36" s="10"/>
      <c r="E36" s="10"/>
      <c r="F36" s="10"/>
      <c r="G36" s="10"/>
      <c r="H36" s="10"/>
    </row>
    <row r="37" spans="1:8" x14ac:dyDescent="0.25">
      <c r="A37" s="9"/>
      <c r="B37" s="10"/>
      <c r="C37" s="10"/>
      <c r="D37" s="10"/>
      <c r="E37" s="10"/>
      <c r="F37" s="10"/>
      <c r="G37" s="10"/>
      <c r="H37" s="10"/>
    </row>
    <row r="38" spans="1:8" x14ac:dyDescent="0.25">
      <c r="A38" s="9"/>
      <c r="B38" s="10"/>
      <c r="C38" s="10"/>
      <c r="D38" s="10"/>
      <c r="E38" s="10"/>
      <c r="F38" s="10"/>
      <c r="G38" s="10"/>
      <c r="H38" s="10"/>
    </row>
    <row r="39" spans="1:8" x14ac:dyDescent="0.25">
      <c r="A39" s="9"/>
      <c r="B39" s="10"/>
      <c r="C39" s="10"/>
      <c r="D39" s="10"/>
      <c r="E39" s="10"/>
      <c r="F39" s="10"/>
      <c r="G39" s="10"/>
      <c r="H39" s="10"/>
    </row>
    <row r="40" spans="1:8" x14ac:dyDescent="0.25">
      <c r="A40" s="9"/>
      <c r="B40" s="10"/>
      <c r="C40" s="10"/>
      <c r="D40" s="10"/>
      <c r="E40" s="10"/>
      <c r="F40" s="10"/>
      <c r="G40" s="10"/>
      <c r="H40" s="10"/>
    </row>
    <row r="41" spans="1:8" x14ac:dyDescent="0.25">
      <c r="A41" s="9"/>
      <c r="B41" s="10"/>
      <c r="C41" s="10"/>
      <c r="D41" s="10"/>
      <c r="E41" s="10"/>
      <c r="F41" s="10"/>
      <c r="G41" s="10"/>
      <c r="H41" s="10"/>
    </row>
    <row r="42" spans="1:8" x14ac:dyDescent="0.25">
      <c r="A42" s="9"/>
      <c r="B42" s="10"/>
      <c r="C42" s="10"/>
      <c r="D42" s="10"/>
      <c r="E42" s="10"/>
      <c r="F42" s="10"/>
      <c r="G42" s="10"/>
      <c r="H42" s="10"/>
    </row>
    <row r="43" spans="1:8" x14ac:dyDescent="0.25">
      <c r="A43" s="9"/>
      <c r="B43" s="10"/>
      <c r="C43" s="10"/>
      <c r="D43" s="10"/>
      <c r="E43" s="10"/>
      <c r="F43" s="10"/>
      <c r="G43" s="10"/>
      <c r="H43" s="10"/>
    </row>
    <row r="44" spans="1:8" x14ac:dyDescent="0.25">
      <c r="A44" s="9"/>
      <c r="B44" s="10"/>
      <c r="C44" s="10"/>
      <c r="D44" s="10"/>
      <c r="E44" s="10"/>
      <c r="F44" s="10"/>
      <c r="G44" s="10"/>
      <c r="H44" s="10"/>
    </row>
    <row r="45" spans="1:8" x14ac:dyDescent="0.25">
      <c r="A45" s="9"/>
      <c r="B45" s="10"/>
      <c r="C45" s="10"/>
      <c r="D45" s="10"/>
      <c r="E45" s="10"/>
      <c r="F45" s="10"/>
      <c r="G45" s="10"/>
      <c r="H45" s="10"/>
    </row>
    <row r="46" spans="1:8" x14ac:dyDescent="0.25">
      <c r="A46" s="9"/>
      <c r="B46" s="10"/>
      <c r="C46" s="10"/>
      <c r="D46" s="10"/>
      <c r="E46" s="10"/>
      <c r="F46" s="10"/>
      <c r="G46" s="10"/>
      <c r="H46" s="10"/>
    </row>
    <row r="47" spans="1:8" x14ac:dyDescent="0.25">
      <c r="A47" s="9"/>
      <c r="B47" s="10"/>
      <c r="C47" s="10"/>
      <c r="D47" s="10"/>
      <c r="E47" s="10"/>
      <c r="F47" s="10"/>
      <c r="G47" s="10"/>
      <c r="H47" s="10"/>
    </row>
    <row r="48" spans="1:8" x14ac:dyDescent="0.25">
      <c r="A48" s="9"/>
      <c r="B48" s="10"/>
      <c r="C48" s="10"/>
      <c r="D48" s="10"/>
      <c r="E48" s="10"/>
      <c r="F48" s="10"/>
      <c r="G48" s="10"/>
      <c r="H48" s="10"/>
    </row>
    <row r="49" spans="1:8" x14ac:dyDescent="0.25">
      <c r="A49" s="9"/>
      <c r="B49" s="10"/>
      <c r="C49" s="10"/>
      <c r="D49" s="10"/>
      <c r="E49" s="10"/>
      <c r="F49" s="10"/>
      <c r="G49" s="10"/>
      <c r="H49" s="10"/>
    </row>
    <row r="50" spans="1:8" x14ac:dyDescent="0.25">
      <c r="A50" s="9"/>
      <c r="B50" s="10"/>
      <c r="C50" s="10"/>
      <c r="D50" s="10"/>
      <c r="E50" s="10"/>
      <c r="F50" s="10"/>
      <c r="G50" s="10"/>
      <c r="H50" s="10"/>
    </row>
    <row r="51" spans="1:8" x14ac:dyDescent="0.25">
      <c r="A51" s="9"/>
      <c r="B51" s="10"/>
      <c r="C51" s="10"/>
      <c r="D51" s="10"/>
      <c r="E51" s="10"/>
      <c r="F51" s="10"/>
      <c r="G51" s="10"/>
      <c r="H51" s="10"/>
    </row>
    <row r="52" spans="1:8" x14ac:dyDescent="0.25">
      <c r="A52" s="9"/>
      <c r="B52" s="10"/>
      <c r="C52" s="10"/>
      <c r="D52" s="10"/>
      <c r="E52" s="10"/>
      <c r="F52" s="10"/>
      <c r="G52" s="10"/>
      <c r="H52" s="10"/>
    </row>
    <row r="53" spans="1:8" x14ac:dyDescent="0.25">
      <c r="A53" s="9"/>
      <c r="B53" s="10"/>
      <c r="C53" s="10"/>
      <c r="D53" s="10"/>
      <c r="E53" s="10"/>
      <c r="F53" s="10"/>
      <c r="G53" s="10"/>
      <c r="H53" s="10"/>
    </row>
    <row r="54" spans="1:8" x14ac:dyDescent="0.25">
      <c r="A54" s="9"/>
      <c r="B54" s="10"/>
      <c r="C54" s="10"/>
      <c r="D54" s="10"/>
      <c r="E54" s="10"/>
      <c r="F54" s="10"/>
      <c r="G54" s="10"/>
      <c r="H54" s="10"/>
    </row>
    <row r="55" spans="1:8" x14ac:dyDescent="0.25">
      <c r="A55" s="9"/>
      <c r="B55" s="10"/>
      <c r="C55" s="10"/>
      <c r="D55" s="10"/>
      <c r="E55" s="10"/>
      <c r="F55" s="10"/>
      <c r="G55" s="10"/>
      <c r="H55" s="10"/>
    </row>
    <row r="56" spans="1:8" x14ac:dyDescent="0.25">
      <c r="A56" s="9"/>
      <c r="B56" s="10"/>
      <c r="C56" s="10"/>
      <c r="D56" s="10"/>
      <c r="E56" s="10"/>
      <c r="F56" s="10"/>
      <c r="G56" s="10"/>
      <c r="H56" s="10"/>
    </row>
    <row r="57" spans="1:8" x14ac:dyDescent="0.25">
      <c r="A57" s="9"/>
      <c r="B57" s="10"/>
      <c r="C57" s="10"/>
      <c r="D57" s="10"/>
      <c r="E57" s="10"/>
      <c r="F57" s="10"/>
      <c r="G57" s="10"/>
      <c r="H57" s="10"/>
    </row>
    <row r="58" spans="1:8" x14ac:dyDescent="0.25">
      <c r="A58" s="9"/>
      <c r="B58" s="10"/>
      <c r="C58" s="10"/>
      <c r="D58" s="10"/>
      <c r="E58" s="10"/>
      <c r="F58" s="10"/>
      <c r="G58" s="10"/>
      <c r="H58" s="10"/>
    </row>
    <row r="59" spans="1:8" x14ac:dyDescent="0.25">
      <c r="A59" s="9"/>
      <c r="B59" s="10"/>
      <c r="C59" s="10"/>
      <c r="D59" s="10"/>
      <c r="E59" s="10"/>
      <c r="F59" s="10"/>
      <c r="G59" s="10"/>
      <c r="H59" s="10"/>
    </row>
    <row r="60" spans="1:8" x14ac:dyDescent="0.25">
      <c r="A60" s="9"/>
      <c r="B60" s="10"/>
      <c r="C60" s="10"/>
      <c r="D60" s="10"/>
      <c r="E60" s="10"/>
      <c r="F60" s="10"/>
      <c r="G60" s="10"/>
      <c r="H60" s="10"/>
    </row>
    <row r="61" spans="1:8" x14ac:dyDescent="0.25">
      <c r="A61" s="9"/>
      <c r="B61" s="10"/>
      <c r="C61" s="10"/>
      <c r="D61" s="10"/>
      <c r="E61" s="10"/>
      <c r="F61" s="10"/>
      <c r="G61" s="10"/>
      <c r="H61" s="10"/>
    </row>
    <row r="63" spans="1:8" x14ac:dyDescent="0.25">
      <c r="A63" s="9"/>
      <c r="B63" s="10"/>
      <c r="C63" s="10"/>
      <c r="D63" s="10"/>
      <c r="E63" s="10"/>
      <c r="F63" s="10"/>
      <c r="G63" s="10"/>
      <c r="H63" s="10"/>
    </row>
    <row r="64" spans="1:8" x14ac:dyDescent="0.25">
      <c r="A64" s="9"/>
      <c r="B64" s="10"/>
      <c r="C64" s="10"/>
      <c r="D64" s="10"/>
      <c r="E64" s="10"/>
      <c r="F64" s="10"/>
      <c r="G64" s="10"/>
      <c r="H64" s="10"/>
    </row>
    <row r="65" spans="1:8" x14ac:dyDescent="0.25">
      <c r="A65" s="9"/>
      <c r="B65" s="10"/>
      <c r="C65" s="10"/>
      <c r="D65" s="10"/>
      <c r="E65" s="10"/>
      <c r="F65" s="10"/>
      <c r="G65" s="10"/>
      <c r="H65" s="10"/>
    </row>
    <row r="66" spans="1:8" x14ac:dyDescent="0.25">
      <c r="A66" s="9"/>
      <c r="B66" s="10"/>
      <c r="C66" s="10"/>
      <c r="D66" s="10"/>
      <c r="E66" s="10"/>
      <c r="F66" s="10"/>
      <c r="G66" s="10"/>
      <c r="H66" s="10"/>
    </row>
    <row r="67" spans="1:8" x14ac:dyDescent="0.25">
      <c r="A67" s="9"/>
      <c r="B67" s="10"/>
      <c r="C67" s="10"/>
      <c r="D67" s="10"/>
      <c r="E67" s="10"/>
      <c r="F67" s="10"/>
      <c r="G67" s="10"/>
      <c r="H67" s="10"/>
    </row>
    <row r="68" spans="1:8" x14ac:dyDescent="0.25">
      <c r="A68" s="9"/>
      <c r="B68" s="10"/>
      <c r="C68" s="10"/>
      <c r="D68" s="10"/>
      <c r="E68" s="10"/>
      <c r="F68" s="10"/>
      <c r="G68" s="10"/>
      <c r="H68" s="10"/>
    </row>
    <row r="69" spans="1:8" x14ac:dyDescent="0.25">
      <c r="A69" s="9"/>
      <c r="B69" s="10"/>
      <c r="C69" s="10"/>
      <c r="D69" s="10"/>
      <c r="E69" s="10"/>
      <c r="F69" s="10"/>
      <c r="G69" s="10"/>
      <c r="H69" s="10"/>
    </row>
    <row r="70" spans="1:8" x14ac:dyDescent="0.25">
      <c r="A70" s="9"/>
      <c r="B70" s="10"/>
      <c r="C70" s="10"/>
      <c r="D70" s="10"/>
      <c r="E70" s="10"/>
      <c r="F70" s="10"/>
      <c r="G70" s="10"/>
      <c r="H70" s="10"/>
    </row>
    <row r="71" spans="1:8" x14ac:dyDescent="0.25">
      <c r="A71" s="9"/>
      <c r="B71" s="10"/>
      <c r="C71" s="10"/>
      <c r="D71" s="10"/>
      <c r="E71" s="10"/>
      <c r="F71" s="10"/>
      <c r="G71" s="10"/>
      <c r="H71" s="10"/>
    </row>
    <row r="72" spans="1:8" x14ac:dyDescent="0.25">
      <c r="A72" s="9"/>
      <c r="B72" s="10"/>
      <c r="C72" s="10"/>
      <c r="D72" s="10"/>
      <c r="E72" s="10"/>
      <c r="F72" s="10"/>
      <c r="G72" s="10"/>
      <c r="H72" s="10"/>
    </row>
    <row r="73" spans="1:8" x14ac:dyDescent="0.25">
      <c r="A73" s="9"/>
      <c r="B73" s="10"/>
      <c r="C73" s="10"/>
      <c r="D73" s="10"/>
      <c r="E73" s="10"/>
      <c r="F73" s="10"/>
      <c r="G73" s="10"/>
      <c r="H73" s="10"/>
    </row>
    <row r="74" spans="1:8" x14ac:dyDescent="0.25">
      <c r="A74" s="9"/>
      <c r="B74" s="10"/>
      <c r="C74" s="10"/>
      <c r="D74" s="10"/>
      <c r="E74" s="10"/>
      <c r="F74" s="10"/>
      <c r="G74" s="10"/>
      <c r="H74" s="10"/>
    </row>
    <row r="75" spans="1:8" x14ac:dyDescent="0.25">
      <c r="A75" s="9"/>
      <c r="B75" s="10"/>
      <c r="C75" s="10"/>
      <c r="D75" s="10"/>
      <c r="E75" s="10"/>
      <c r="F75" s="10"/>
      <c r="G75" s="10"/>
      <c r="H75" s="10"/>
    </row>
    <row r="76" spans="1:8" x14ac:dyDescent="0.25">
      <c r="A76" s="9"/>
      <c r="B76" s="10"/>
      <c r="C76" s="10"/>
      <c r="D76" s="10"/>
      <c r="E76" s="10"/>
      <c r="F76" s="10"/>
      <c r="G76" s="10"/>
      <c r="H76" s="10"/>
    </row>
    <row r="77" spans="1:8" x14ac:dyDescent="0.25">
      <c r="A77" s="9"/>
      <c r="B77" s="10"/>
      <c r="C77" s="10"/>
      <c r="D77" s="10"/>
      <c r="E77" s="10"/>
      <c r="F77" s="10"/>
      <c r="G77" s="10"/>
      <c r="H77" s="10"/>
    </row>
    <row r="78" spans="1:8" x14ac:dyDescent="0.25">
      <c r="A78" s="9"/>
      <c r="B78" s="10"/>
      <c r="C78" s="10"/>
      <c r="D78" s="10"/>
      <c r="E78" s="10"/>
      <c r="F78" s="10"/>
      <c r="G78" s="10"/>
      <c r="H78" s="10"/>
    </row>
    <row r="79" spans="1:8" x14ac:dyDescent="0.25">
      <c r="A79" s="9"/>
      <c r="B79" s="10"/>
      <c r="C79" s="10"/>
      <c r="D79" s="10"/>
      <c r="E79" s="10"/>
      <c r="F79" s="10"/>
      <c r="G79" s="10"/>
      <c r="H79" s="10"/>
    </row>
    <row r="80" spans="1:8" x14ac:dyDescent="0.25">
      <c r="A80" s="9"/>
      <c r="B80" s="10"/>
      <c r="C80" s="10"/>
      <c r="D80" s="10"/>
      <c r="E80" s="10"/>
      <c r="F80" s="10"/>
      <c r="G80" s="10"/>
      <c r="H80" s="10"/>
    </row>
    <row r="81" spans="1:8" x14ac:dyDescent="0.25">
      <c r="A81" s="9"/>
      <c r="B81" s="10"/>
      <c r="C81" s="10"/>
      <c r="D81" s="10"/>
      <c r="E81" s="10"/>
      <c r="F81" s="10"/>
      <c r="G81" s="10"/>
      <c r="H81" s="10"/>
    </row>
    <row r="82" spans="1:8" x14ac:dyDescent="0.25">
      <c r="A82" s="9"/>
      <c r="B82" s="10"/>
      <c r="C82" s="10"/>
      <c r="D82" s="10"/>
      <c r="E82" s="10"/>
      <c r="F82" s="10"/>
      <c r="G82" s="10"/>
      <c r="H82" s="10"/>
    </row>
    <row r="83" spans="1:8" x14ac:dyDescent="0.25">
      <c r="A83" s="9"/>
      <c r="B83" s="10"/>
      <c r="C83" s="10"/>
      <c r="D83" s="10"/>
      <c r="E83" s="10"/>
      <c r="F83" s="10"/>
      <c r="G83" s="10"/>
      <c r="H83" s="10"/>
    </row>
    <row r="84" spans="1:8" x14ac:dyDescent="0.25">
      <c r="A84" s="9"/>
      <c r="B84" s="10"/>
      <c r="C84" s="10"/>
      <c r="D84" s="10"/>
      <c r="E84" s="10"/>
      <c r="F84" s="10"/>
      <c r="G84" s="10"/>
      <c r="H84" s="10"/>
    </row>
    <row r="85" spans="1:8" x14ac:dyDescent="0.25">
      <c r="A85" s="9"/>
      <c r="B85" s="10"/>
      <c r="C85" s="10"/>
      <c r="D85" s="10"/>
      <c r="E85" s="10"/>
      <c r="F85" s="10"/>
      <c r="G85" s="10"/>
      <c r="H85" s="10"/>
    </row>
    <row r="86" spans="1:8" x14ac:dyDescent="0.25">
      <c r="A86" s="9"/>
      <c r="B86" s="10"/>
      <c r="C86" s="10"/>
      <c r="D86" s="10"/>
      <c r="E86" s="10"/>
      <c r="F86" s="10"/>
      <c r="G86" s="10"/>
      <c r="H86" s="10"/>
    </row>
    <row r="87" spans="1:8" x14ac:dyDescent="0.25">
      <c r="A87" s="9"/>
      <c r="B87" s="10"/>
      <c r="C87" s="10"/>
      <c r="D87" s="10"/>
      <c r="E87" s="10"/>
      <c r="F87" s="10"/>
      <c r="G87" s="10"/>
      <c r="H87" s="10"/>
    </row>
    <row r="88" spans="1:8" x14ac:dyDescent="0.25">
      <c r="A88" s="9"/>
      <c r="B88" s="10"/>
      <c r="C88" s="10"/>
      <c r="D88" s="10"/>
      <c r="E88" s="10"/>
      <c r="F88" s="10"/>
      <c r="G88" s="10"/>
      <c r="H88" s="10"/>
    </row>
    <row r="89" spans="1:8" x14ac:dyDescent="0.25">
      <c r="A89" s="9"/>
      <c r="B89" s="10"/>
      <c r="C89" s="10"/>
      <c r="D89" s="10"/>
      <c r="E89" s="10"/>
      <c r="F89" s="10"/>
      <c r="G89" s="10"/>
      <c r="H89" s="10"/>
    </row>
    <row r="90" spans="1:8" x14ac:dyDescent="0.25">
      <c r="A90" s="9"/>
      <c r="B90" s="10"/>
      <c r="C90" s="10"/>
      <c r="D90" s="10"/>
      <c r="E90" s="10"/>
      <c r="F90" s="10"/>
      <c r="G90" s="10"/>
      <c r="H90" s="10"/>
    </row>
    <row r="91" spans="1:8" x14ac:dyDescent="0.25">
      <c r="A91" s="9"/>
      <c r="B91" s="10"/>
      <c r="C91" s="10"/>
      <c r="D91" s="10"/>
      <c r="E91" s="10"/>
      <c r="F91" s="10"/>
      <c r="G91" s="10"/>
      <c r="H91" s="10"/>
    </row>
    <row r="92" spans="1:8" x14ac:dyDescent="0.25">
      <c r="A92" s="9"/>
      <c r="B92" s="10"/>
      <c r="C92" s="10"/>
      <c r="D92" s="10"/>
      <c r="E92" s="10"/>
      <c r="F92" s="10"/>
      <c r="G92" s="10"/>
      <c r="H92" s="10"/>
    </row>
    <row r="93" spans="1:8" x14ac:dyDescent="0.25">
      <c r="A93" s="9"/>
      <c r="B93" s="10"/>
      <c r="C93" s="10"/>
      <c r="D93" s="10"/>
      <c r="E93" s="10"/>
      <c r="F93" s="10"/>
      <c r="G93" s="10"/>
      <c r="H93" s="10"/>
    </row>
    <row r="94" spans="1:8" x14ac:dyDescent="0.25">
      <c r="A94" s="9"/>
      <c r="B94" s="10"/>
      <c r="C94" s="10"/>
      <c r="D94" s="10"/>
      <c r="E94" s="10"/>
      <c r="F94" s="10"/>
      <c r="G94" s="10"/>
      <c r="H94" s="10"/>
    </row>
    <row r="95" spans="1:8" x14ac:dyDescent="0.25">
      <c r="A95" s="9"/>
      <c r="B95" s="10"/>
      <c r="C95" s="10"/>
      <c r="D95" s="10"/>
      <c r="E95" s="10"/>
      <c r="F95" s="10"/>
      <c r="G95" s="10"/>
      <c r="H95" s="10"/>
    </row>
    <row r="96" spans="1:8" x14ac:dyDescent="0.25">
      <c r="A96" s="9"/>
      <c r="B96" s="10"/>
      <c r="C96" s="10"/>
      <c r="D96" s="10"/>
      <c r="E96" s="10"/>
      <c r="F96" s="10"/>
      <c r="G96" s="10"/>
      <c r="H96" s="10"/>
    </row>
    <row r="97" spans="1:8" x14ac:dyDescent="0.25">
      <c r="A97" s="9"/>
      <c r="B97" s="10"/>
      <c r="C97" s="10"/>
      <c r="D97" s="10"/>
      <c r="E97" s="10"/>
      <c r="F97" s="10"/>
      <c r="G97" s="10"/>
      <c r="H97" s="10"/>
    </row>
    <row r="98" spans="1:8" x14ac:dyDescent="0.25">
      <c r="A98" s="9"/>
      <c r="B98" s="10"/>
      <c r="C98" s="10"/>
      <c r="D98" s="10"/>
      <c r="E98" s="10"/>
      <c r="F98" s="10"/>
      <c r="G98" s="10"/>
      <c r="H98" s="10"/>
    </row>
    <row r="99" spans="1:8" x14ac:dyDescent="0.25">
      <c r="A99" s="9"/>
      <c r="B99" s="10"/>
      <c r="C99" s="10"/>
      <c r="D99" s="10"/>
      <c r="E99" s="10"/>
      <c r="F99" s="10"/>
      <c r="G99" s="10"/>
      <c r="H99" s="10"/>
    </row>
    <row r="100" spans="1:8" x14ac:dyDescent="0.25">
      <c r="A100" s="9"/>
      <c r="B100" s="10"/>
      <c r="C100" s="10"/>
      <c r="D100" s="10"/>
      <c r="E100" s="10"/>
      <c r="F100" s="10"/>
      <c r="G100" s="10"/>
      <c r="H100" s="10"/>
    </row>
  </sheetData>
  <sheetProtection algorithmName="SHA-512" hashValue="6AWCNQbyTCYk33rzXUvQp+KD4ZOGrxn9EnoNPrfUL5ohN/vcMPUCTJd/2AEjV+tPQ2jd94s5eLnlFTUCLiD90A==" saltValue="ArHmDQAXN8PCkgq6xYGDJw==" spinCount="100000" sheet="1" objects="1" scenarios="1" selectLockedCells="1" selectUnlockedCells="1"/>
  <mergeCells count="4">
    <mergeCell ref="A26:A27"/>
    <mergeCell ref="B3:D3"/>
    <mergeCell ref="E3:G3"/>
    <mergeCell ref="H3:J3"/>
  </mergeCells>
  <conditionalFormatting sqref="B13">
    <cfRule type="dataBar" priority="2">
      <dataBar>
        <cfvo type="min"/>
        <cfvo type="max"/>
        <color rgb="FF638EC6"/>
      </dataBar>
    </cfRule>
  </conditionalFormatting>
  <conditionalFormatting sqref="C5:C12">
    <cfRule type="dataBar" priority="2523">
      <dataBar>
        <cfvo type="min"/>
        <cfvo type="max"/>
        <color rgb="FF638EC6"/>
      </dataBar>
    </cfRule>
  </conditionalFormatting>
  <conditionalFormatting sqref="C13:J13">
    <cfRule type="dataBar" priority="1">
      <dataBar>
        <cfvo type="min"/>
        <cfvo type="max"/>
        <color rgb="FF638EC6"/>
      </dataBar>
    </cfRule>
  </conditionalFormatting>
  <conditionalFormatting sqref="D5:D12">
    <cfRule type="top10" dxfId="28" priority="2525" rank="1"/>
  </conditionalFormatting>
  <conditionalFormatting sqref="F5:F12">
    <cfRule type="dataBar" priority="2526">
      <dataBar>
        <cfvo type="min"/>
        <cfvo type="max"/>
        <color theme="4" tint="0.59999389629810485"/>
      </dataBar>
    </cfRule>
  </conditionalFormatting>
  <conditionalFormatting sqref="G5:G12">
    <cfRule type="top10" dxfId="27" priority="2528" rank="1"/>
  </conditionalFormatting>
  <conditionalFormatting sqref="J5:J12">
    <cfRule type="top10" dxfId="26" priority="2529" rank="1"/>
  </conditionalFormatting>
  <hyperlinks>
    <hyperlink ref="H1" location="INDICE!A1" display="Volver al índice" xr:uid="{00000000-0004-0000-0700-000000000000}"/>
  </hyperlinks>
  <pageMargins left="0.70866141732283472" right="0.70866141732283472" top="0.74803149606299213" bottom="0.74803149606299213" header="0.31496062992125984" footer="0.31496062992125984"/>
  <pageSetup paperSize="9" scale="63" orientation="landscape" r:id="rId1"/>
  <drawing r:id="rId2"/>
  <tableParts count="1">
    <tablePart r:id="rId3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4"/>
    <pageSetUpPr fitToPage="1"/>
  </sheetPr>
  <dimension ref="A1:J99"/>
  <sheetViews>
    <sheetView showGridLines="0" showRowColHeaders="0" topLeftCell="A11" zoomScale="85" zoomScaleNormal="85" zoomScaleSheetLayoutView="80" workbookViewId="0">
      <selection activeCell="H23" sqref="H23"/>
    </sheetView>
  </sheetViews>
  <sheetFormatPr baseColWidth="10" defaultRowHeight="15" x14ac:dyDescent="0.25"/>
  <cols>
    <col min="1" max="1" width="80.7109375" customWidth="1"/>
    <col min="2" max="2" width="13.5703125" style="3" customWidth="1"/>
    <col min="3" max="3" width="13.7109375" style="3" customWidth="1"/>
    <col min="4" max="9" width="13.5703125" style="3" customWidth="1"/>
    <col min="10" max="10" width="13.5703125" customWidth="1"/>
  </cols>
  <sheetData>
    <row r="1" spans="1:10" ht="29.25" thickBot="1" x14ac:dyDescent="0.5">
      <c r="A1" s="1" t="s">
        <v>8</v>
      </c>
      <c r="H1" s="6" t="s">
        <v>30</v>
      </c>
      <c r="I1" s="12"/>
      <c r="J1" s="13"/>
    </row>
    <row r="2" spans="1:10" ht="6.95" customHeight="1" thickTop="1" x14ac:dyDescent="0.25"/>
    <row r="3" spans="1:10" x14ac:dyDescent="0.25">
      <c r="A3" s="24" t="s">
        <v>18</v>
      </c>
      <c r="B3" s="416" t="s">
        <v>42</v>
      </c>
      <c r="C3" s="417"/>
      <c r="D3" s="418"/>
      <c r="E3" s="419" t="s">
        <v>43</v>
      </c>
      <c r="F3" s="410"/>
      <c r="G3" s="414"/>
      <c r="H3" s="415" t="s">
        <v>44</v>
      </c>
      <c r="I3" s="403"/>
      <c r="J3" s="413"/>
    </row>
    <row r="4" spans="1:10" ht="30" x14ac:dyDescent="0.25">
      <c r="A4" s="14" t="s">
        <v>33</v>
      </c>
      <c r="B4" s="17" t="s">
        <v>39</v>
      </c>
      <c r="C4" s="18" t="s">
        <v>41</v>
      </c>
      <c r="D4" s="18" t="s">
        <v>40</v>
      </c>
      <c r="E4" s="19" t="s">
        <v>2</v>
      </c>
      <c r="F4" s="19" t="s">
        <v>4</v>
      </c>
      <c r="G4" s="19" t="s">
        <v>34</v>
      </c>
      <c r="H4" s="18" t="s">
        <v>37</v>
      </c>
      <c r="I4" s="18" t="s">
        <v>38</v>
      </c>
      <c r="J4" s="192" t="s">
        <v>5</v>
      </c>
    </row>
    <row r="5" spans="1:10" s="9" customFormat="1" ht="15" customHeight="1" x14ac:dyDescent="0.2">
      <c r="A5" s="38" t="s">
        <v>497</v>
      </c>
      <c r="B5" s="180">
        <v>1603</v>
      </c>
      <c r="C5" s="169">
        <v>1247</v>
      </c>
      <c r="D5" s="169">
        <v>2075</v>
      </c>
      <c r="E5" s="180">
        <v>398</v>
      </c>
      <c r="F5" s="181">
        <v>90</v>
      </c>
      <c r="G5" s="178">
        <v>793</v>
      </c>
      <c r="H5" s="198">
        <v>2</v>
      </c>
      <c r="I5" s="324">
        <v>9</v>
      </c>
      <c r="J5" s="193">
        <v>0</v>
      </c>
    </row>
    <row r="6" spans="1:10" s="9" customFormat="1" ht="15" customHeight="1" x14ac:dyDescent="0.2">
      <c r="A6" s="38" t="s">
        <v>498</v>
      </c>
      <c r="B6" s="182">
        <v>1525</v>
      </c>
      <c r="C6" s="164">
        <v>1268</v>
      </c>
      <c r="D6" s="164">
        <v>1843</v>
      </c>
      <c r="E6" s="182">
        <v>377</v>
      </c>
      <c r="F6" s="183">
        <v>77</v>
      </c>
      <c r="G6" s="164">
        <v>810</v>
      </c>
      <c r="H6" s="182">
        <v>17</v>
      </c>
      <c r="I6" s="324">
        <v>16</v>
      </c>
      <c r="J6" s="194">
        <v>2</v>
      </c>
    </row>
    <row r="7" spans="1:10" s="9" customFormat="1" ht="15" customHeight="1" x14ac:dyDescent="0.2">
      <c r="A7" s="38" t="s">
        <v>499</v>
      </c>
      <c r="B7" s="182">
        <v>1494</v>
      </c>
      <c r="C7" s="164">
        <v>1291</v>
      </c>
      <c r="D7" s="164">
        <v>1872</v>
      </c>
      <c r="E7" s="182">
        <v>382</v>
      </c>
      <c r="F7" s="183">
        <v>72</v>
      </c>
      <c r="G7" s="164">
        <v>855</v>
      </c>
      <c r="H7" s="182">
        <v>3</v>
      </c>
      <c r="I7" s="324">
        <v>3</v>
      </c>
      <c r="J7" s="194">
        <v>0</v>
      </c>
    </row>
    <row r="8" spans="1:10" s="9" customFormat="1" ht="15" customHeight="1" x14ac:dyDescent="0.2">
      <c r="A8" s="38" t="s">
        <v>500</v>
      </c>
      <c r="B8" s="182">
        <v>1497</v>
      </c>
      <c r="C8" s="164">
        <v>1323</v>
      </c>
      <c r="D8" s="164">
        <v>1905</v>
      </c>
      <c r="E8" s="182">
        <v>418</v>
      </c>
      <c r="F8" s="183">
        <v>89</v>
      </c>
      <c r="G8" s="164">
        <v>834</v>
      </c>
      <c r="H8" s="182">
        <v>0</v>
      </c>
      <c r="I8" s="324">
        <v>0</v>
      </c>
      <c r="J8" s="194">
        <v>0</v>
      </c>
    </row>
    <row r="9" spans="1:10" s="9" customFormat="1" ht="15" customHeight="1" x14ac:dyDescent="0.2">
      <c r="A9" s="38" t="s">
        <v>501</v>
      </c>
      <c r="B9" s="182">
        <v>1469</v>
      </c>
      <c r="C9" s="164">
        <v>1302</v>
      </c>
      <c r="D9" s="164">
        <v>1904</v>
      </c>
      <c r="E9" s="182">
        <v>410</v>
      </c>
      <c r="F9" s="183">
        <v>67</v>
      </c>
      <c r="G9" s="164">
        <v>826</v>
      </c>
      <c r="H9" s="182">
        <v>0</v>
      </c>
      <c r="I9" s="324">
        <v>1</v>
      </c>
      <c r="J9" s="194">
        <v>0</v>
      </c>
    </row>
    <row r="10" spans="1:10" s="9" customFormat="1" ht="15" customHeight="1" x14ac:dyDescent="0.2">
      <c r="A10" s="38" t="s">
        <v>502</v>
      </c>
      <c r="B10" s="182">
        <v>1487</v>
      </c>
      <c r="C10" s="164">
        <v>1265</v>
      </c>
      <c r="D10" s="164">
        <v>2043</v>
      </c>
      <c r="E10" s="182">
        <v>399</v>
      </c>
      <c r="F10" s="183">
        <v>46</v>
      </c>
      <c r="G10" s="164">
        <v>789</v>
      </c>
      <c r="H10" s="182">
        <v>9</v>
      </c>
      <c r="I10" s="324">
        <v>10</v>
      </c>
      <c r="J10" s="194">
        <v>0</v>
      </c>
    </row>
    <row r="11" spans="1:10" s="9" customFormat="1" ht="15" customHeight="1" x14ac:dyDescent="0.2">
      <c r="A11" s="38" t="s">
        <v>503</v>
      </c>
      <c r="B11" s="182">
        <v>1535</v>
      </c>
      <c r="C11" s="164">
        <v>1448</v>
      </c>
      <c r="D11" s="164">
        <v>2021</v>
      </c>
      <c r="E11" s="182">
        <v>397</v>
      </c>
      <c r="F11" s="183">
        <v>131</v>
      </c>
      <c r="G11" s="164">
        <v>853</v>
      </c>
      <c r="H11" s="182">
        <v>55</v>
      </c>
      <c r="I11" s="324">
        <v>76</v>
      </c>
      <c r="J11" s="194">
        <v>4</v>
      </c>
    </row>
    <row r="12" spans="1:10" s="9" customFormat="1" ht="15" customHeight="1" x14ac:dyDescent="0.2">
      <c r="A12" s="48" t="s">
        <v>504</v>
      </c>
      <c r="B12" s="182">
        <v>1465</v>
      </c>
      <c r="C12" s="164">
        <v>1476</v>
      </c>
      <c r="D12" s="164">
        <v>1970</v>
      </c>
      <c r="E12" s="182">
        <v>535</v>
      </c>
      <c r="F12" s="183">
        <v>57</v>
      </c>
      <c r="G12" s="164">
        <v>832</v>
      </c>
      <c r="H12" s="182">
        <v>4</v>
      </c>
      <c r="I12" s="324">
        <v>12</v>
      </c>
      <c r="J12" s="194">
        <v>0</v>
      </c>
    </row>
    <row r="13" spans="1:10" s="9" customFormat="1" ht="15" customHeight="1" x14ac:dyDescent="0.2">
      <c r="A13" s="38" t="s">
        <v>505</v>
      </c>
      <c r="B13" s="182">
        <v>1468</v>
      </c>
      <c r="C13" s="164">
        <v>1299</v>
      </c>
      <c r="D13" s="164">
        <v>1803</v>
      </c>
      <c r="E13" s="182">
        <v>445</v>
      </c>
      <c r="F13" s="183">
        <v>77</v>
      </c>
      <c r="G13" s="164">
        <v>778</v>
      </c>
      <c r="H13" s="182">
        <v>53</v>
      </c>
      <c r="I13" s="324">
        <v>50</v>
      </c>
      <c r="J13" s="194">
        <v>12</v>
      </c>
    </row>
    <row r="14" spans="1:10" s="9" customFormat="1" ht="15" customHeight="1" x14ac:dyDescent="0.2">
      <c r="A14" s="38" t="s">
        <v>506</v>
      </c>
      <c r="B14" s="182">
        <v>1489</v>
      </c>
      <c r="C14" s="164">
        <v>1286</v>
      </c>
      <c r="D14" s="164">
        <v>1788</v>
      </c>
      <c r="E14" s="182">
        <v>377</v>
      </c>
      <c r="F14" s="183">
        <v>34</v>
      </c>
      <c r="G14" s="164">
        <v>816</v>
      </c>
      <c r="H14" s="182">
        <v>76</v>
      </c>
      <c r="I14" s="324">
        <v>73</v>
      </c>
      <c r="J14" s="194">
        <v>10</v>
      </c>
    </row>
    <row r="15" spans="1:10" s="9" customFormat="1" ht="15" customHeight="1" x14ac:dyDescent="0.2">
      <c r="A15" s="38" t="s">
        <v>507</v>
      </c>
      <c r="B15" s="182">
        <v>1586</v>
      </c>
      <c r="C15" s="164">
        <v>1309</v>
      </c>
      <c r="D15" s="164">
        <v>1928</v>
      </c>
      <c r="E15" s="182">
        <v>422</v>
      </c>
      <c r="F15" s="183">
        <v>48</v>
      </c>
      <c r="G15" s="164">
        <v>804</v>
      </c>
      <c r="H15" s="182">
        <v>23</v>
      </c>
      <c r="I15" s="324">
        <v>26</v>
      </c>
      <c r="J15" s="194">
        <v>9</v>
      </c>
    </row>
    <row r="16" spans="1:10" s="9" customFormat="1" ht="15" customHeight="1" x14ac:dyDescent="0.2">
      <c r="A16" s="38" t="s">
        <v>508</v>
      </c>
      <c r="B16" s="182">
        <v>1515</v>
      </c>
      <c r="C16" s="164">
        <v>1270</v>
      </c>
      <c r="D16" s="164">
        <v>1865</v>
      </c>
      <c r="E16" s="182">
        <v>378</v>
      </c>
      <c r="F16" s="183">
        <v>76</v>
      </c>
      <c r="G16" s="164">
        <v>817</v>
      </c>
      <c r="H16" s="182">
        <v>24</v>
      </c>
      <c r="I16" s="324">
        <v>25</v>
      </c>
      <c r="J16" s="194">
        <v>2</v>
      </c>
    </row>
    <row r="17" spans="1:10" s="9" customFormat="1" ht="15" customHeight="1" x14ac:dyDescent="0.2">
      <c r="A17" s="38" t="s">
        <v>509</v>
      </c>
      <c r="B17" s="182">
        <v>1544</v>
      </c>
      <c r="C17" s="164">
        <v>1261</v>
      </c>
      <c r="D17" s="164">
        <v>1946</v>
      </c>
      <c r="E17" s="182">
        <v>410</v>
      </c>
      <c r="F17" s="183">
        <v>101</v>
      </c>
      <c r="G17" s="164">
        <v>760</v>
      </c>
      <c r="H17" s="182">
        <v>0</v>
      </c>
      <c r="I17" s="324">
        <v>0</v>
      </c>
      <c r="J17" s="194">
        <v>0</v>
      </c>
    </row>
    <row r="18" spans="1:10" s="9" customFormat="1" ht="15" customHeight="1" x14ac:dyDescent="0.2">
      <c r="A18" s="38" t="s">
        <v>510</v>
      </c>
      <c r="B18" s="182">
        <v>1511</v>
      </c>
      <c r="C18" s="164">
        <v>1288</v>
      </c>
      <c r="D18" s="164">
        <v>1958</v>
      </c>
      <c r="E18" s="182">
        <v>397</v>
      </c>
      <c r="F18" s="183">
        <v>72</v>
      </c>
      <c r="G18" s="164">
        <v>818</v>
      </c>
      <c r="H18" s="182">
        <v>0</v>
      </c>
      <c r="I18" s="324">
        <v>0</v>
      </c>
      <c r="J18" s="194">
        <v>0</v>
      </c>
    </row>
    <row r="19" spans="1:10" s="9" customFormat="1" ht="15" customHeight="1" x14ac:dyDescent="0.2">
      <c r="A19" s="38" t="s">
        <v>511</v>
      </c>
      <c r="B19" s="182">
        <v>1451</v>
      </c>
      <c r="C19" s="164">
        <v>1276</v>
      </c>
      <c r="D19" s="164">
        <v>1945</v>
      </c>
      <c r="E19" s="182">
        <v>392</v>
      </c>
      <c r="F19" s="183">
        <v>22</v>
      </c>
      <c r="G19" s="164">
        <v>718</v>
      </c>
      <c r="H19" s="182">
        <v>0</v>
      </c>
      <c r="I19" s="324">
        <v>0</v>
      </c>
      <c r="J19" s="194">
        <v>0</v>
      </c>
    </row>
    <row r="20" spans="1:10" s="9" customFormat="1" ht="15" customHeight="1" x14ac:dyDescent="0.2">
      <c r="A20" s="38" t="s">
        <v>512</v>
      </c>
      <c r="B20" s="182">
        <v>1541</v>
      </c>
      <c r="C20" s="164">
        <v>1349</v>
      </c>
      <c r="D20" s="164">
        <v>1654</v>
      </c>
      <c r="E20" s="182">
        <v>437</v>
      </c>
      <c r="F20" s="183">
        <v>126</v>
      </c>
      <c r="G20" s="164">
        <v>808</v>
      </c>
      <c r="H20" s="182">
        <v>0</v>
      </c>
      <c r="I20" s="324">
        <v>0</v>
      </c>
      <c r="J20" s="194">
        <v>0</v>
      </c>
    </row>
    <row r="21" spans="1:10" s="9" customFormat="1" ht="15" customHeight="1" x14ac:dyDescent="0.2">
      <c r="A21" s="96" t="s">
        <v>513</v>
      </c>
      <c r="B21" s="182">
        <v>1531</v>
      </c>
      <c r="C21" s="164">
        <v>1276</v>
      </c>
      <c r="D21" s="164">
        <v>1930</v>
      </c>
      <c r="E21" s="182">
        <v>410</v>
      </c>
      <c r="F21" s="183">
        <v>79</v>
      </c>
      <c r="G21" s="164">
        <v>827</v>
      </c>
      <c r="H21" s="182">
        <v>7</v>
      </c>
      <c r="I21" s="324">
        <v>4</v>
      </c>
      <c r="J21" s="194">
        <v>4</v>
      </c>
    </row>
    <row r="22" spans="1:10" s="9" customFormat="1" ht="15" customHeight="1" x14ac:dyDescent="0.2">
      <c r="A22" s="47" t="s">
        <v>86</v>
      </c>
      <c r="B22" s="184" t="s">
        <v>87</v>
      </c>
      <c r="C22" s="144" t="s">
        <v>87</v>
      </c>
      <c r="D22" s="144" t="s">
        <v>87</v>
      </c>
      <c r="E22" s="184" t="s">
        <v>87</v>
      </c>
      <c r="F22" s="144">
        <v>439</v>
      </c>
      <c r="G22" s="184">
        <v>1514</v>
      </c>
      <c r="H22" s="325">
        <v>2598</v>
      </c>
      <c r="I22" s="144">
        <v>2610</v>
      </c>
      <c r="J22" s="195">
        <v>1283</v>
      </c>
    </row>
    <row r="23" spans="1:10" ht="15" customHeight="1" x14ac:dyDescent="0.25">
      <c r="A23" s="38" t="s">
        <v>479</v>
      </c>
      <c r="B23" s="182">
        <v>1225</v>
      </c>
      <c r="C23" s="164">
        <v>1102</v>
      </c>
      <c r="D23" s="164">
        <v>1815</v>
      </c>
      <c r="E23" s="185">
        <v>523</v>
      </c>
      <c r="F23" s="187">
        <v>116</v>
      </c>
      <c r="G23" s="179">
        <v>665</v>
      </c>
      <c r="H23" s="325">
        <v>232</v>
      </c>
      <c r="I23" s="324">
        <v>191</v>
      </c>
      <c r="J23" s="196">
        <v>161</v>
      </c>
    </row>
    <row r="24" spans="1:10" ht="15" customHeight="1" x14ac:dyDescent="0.25">
      <c r="A24" s="38" t="s">
        <v>480</v>
      </c>
      <c r="B24" s="182">
        <v>1180</v>
      </c>
      <c r="C24" s="164">
        <v>1073</v>
      </c>
      <c r="D24" s="164">
        <v>1661</v>
      </c>
      <c r="E24" s="186">
        <v>484</v>
      </c>
      <c r="F24" s="188">
        <v>91</v>
      </c>
      <c r="G24" s="144">
        <v>740</v>
      </c>
      <c r="H24" s="325">
        <v>271</v>
      </c>
      <c r="I24" s="324">
        <v>284</v>
      </c>
      <c r="J24" s="195">
        <v>125</v>
      </c>
    </row>
    <row r="25" spans="1:10" ht="15" customHeight="1" x14ac:dyDescent="0.25">
      <c r="A25" s="38" t="s">
        <v>481</v>
      </c>
      <c r="B25" s="182">
        <v>1299</v>
      </c>
      <c r="C25" s="164">
        <v>1027</v>
      </c>
      <c r="D25" s="164">
        <v>1222</v>
      </c>
      <c r="E25" s="186">
        <v>392</v>
      </c>
      <c r="F25" s="188">
        <v>164</v>
      </c>
      <c r="G25" s="144">
        <v>673</v>
      </c>
      <c r="H25" s="325">
        <v>216</v>
      </c>
      <c r="I25" s="324">
        <v>215</v>
      </c>
      <c r="J25" s="195">
        <v>116</v>
      </c>
    </row>
    <row r="26" spans="1:10" ht="15" customHeight="1" x14ac:dyDescent="0.25">
      <c r="A26" s="38" t="s">
        <v>482</v>
      </c>
      <c r="B26" s="182">
        <v>1251</v>
      </c>
      <c r="C26" s="164">
        <v>1112</v>
      </c>
      <c r="D26" s="164">
        <v>1714</v>
      </c>
      <c r="E26" s="186">
        <v>350</v>
      </c>
      <c r="F26" s="188">
        <v>228</v>
      </c>
      <c r="G26" s="144">
        <v>494</v>
      </c>
      <c r="H26" s="325">
        <v>222</v>
      </c>
      <c r="I26" s="324">
        <v>236</v>
      </c>
      <c r="J26" s="195">
        <v>114</v>
      </c>
    </row>
    <row r="27" spans="1:10" ht="15" customHeight="1" x14ac:dyDescent="0.25">
      <c r="A27" s="38" t="s">
        <v>483</v>
      </c>
      <c r="B27" s="182">
        <v>1312</v>
      </c>
      <c r="C27" s="164">
        <v>1124</v>
      </c>
      <c r="D27" s="164">
        <v>1781</v>
      </c>
      <c r="E27" s="186">
        <v>497</v>
      </c>
      <c r="F27" s="188">
        <v>143</v>
      </c>
      <c r="G27" s="144">
        <v>756</v>
      </c>
      <c r="H27" s="325">
        <v>252</v>
      </c>
      <c r="I27" s="324">
        <v>293</v>
      </c>
      <c r="J27" s="195">
        <v>27</v>
      </c>
    </row>
    <row r="28" spans="1:10" ht="15" customHeight="1" x14ac:dyDescent="0.25">
      <c r="A28" s="39" t="s">
        <v>484</v>
      </c>
      <c r="B28" s="182">
        <v>1344</v>
      </c>
      <c r="C28" s="164">
        <v>1071</v>
      </c>
      <c r="D28" s="164">
        <v>1921</v>
      </c>
      <c r="E28" s="186">
        <v>422</v>
      </c>
      <c r="F28" s="188">
        <v>117</v>
      </c>
      <c r="G28" s="144">
        <v>669</v>
      </c>
      <c r="H28" s="325">
        <v>165</v>
      </c>
      <c r="I28" s="324">
        <v>196</v>
      </c>
      <c r="J28" s="195">
        <v>61</v>
      </c>
    </row>
    <row r="29" spans="1:10" ht="15" customHeight="1" x14ac:dyDescent="0.25">
      <c r="A29" s="39" t="s">
        <v>485</v>
      </c>
      <c r="B29" s="182">
        <v>1295</v>
      </c>
      <c r="C29" s="164">
        <v>972</v>
      </c>
      <c r="D29" s="164">
        <v>2109</v>
      </c>
      <c r="E29" s="186">
        <v>362</v>
      </c>
      <c r="F29" s="188">
        <v>162</v>
      </c>
      <c r="G29" s="144">
        <v>624</v>
      </c>
      <c r="H29" s="325">
        <v>277</v>
      </c>
      <c r="I29" s="324">
        <v>236</v>
      </c>
      <c r="J29" s="195">
        <v>119</v>
      </c>
    </row>
    <row r="30" spans="1:10" ht="15" customHeight="1" x14ac:dyDescent="0.25">
      <c r="A30" s="39" t="s">
        <v>486</v>
      </c>
      <c r="B30" s="182">
        <v>1180</v>
      </c>
      <c r="C30" s="164">
        <v>1205</v>
      </c>
      <c r="D30" s="164">
        <v>1860</v>
      </c>
      <c r="E30" s="186">
        <v>398</v>
      </c>
      <c r="F30" s="188">
        <v>169</v>
      </c>
      <c r="G30" s="144">
        <v>881</v>
      </c>
      <c r="H30" s="325">
        <v>220</v>
      </c>
      <c r="I30" s="324">
        <v>236</v>
      </c>
      <c r="J30" s="195">
        <v>118</v>
      </c>
    </row>
    <row r="31" spans="1:10" ht="15" customHeight="1" x14ac:dyDescent="0.25">
      <c r="A31" s="39" t="s">
        <v>487</v>
      </c>
      <c r="B31" s="182">
        <v>1167</v>
      </c>
      <c r="C31" s="164">
        <v>972</v>
      </c>
      <c r="D31" s="164">
        <v>1866</v>
      </c>
      <c r="E31" s="186">
        <v>329</v>
      </c>
      <c r="F31" s="188">
        <v>70</v>
      </c>
      <c r="G31" s="144">
        <v>706</v>
      </c>
      <c r="H31" s="325">
        <v>157</v>
      </c>
      <c r="I31" s="324">
        <v>195</v>
      </c>
      <c r="J31" s="195">
        <v>30</v>
      </c>
    </row>
    <row r="32" spans="1:10" ht="15" customHeight="1" x14ac:dyDescent="0.25">
      <c r="A32" s="39" t="s">
        <v>488</v>
      </c>
      <c r="B32" s="182">
        <v>1206</v>
      </c>
      <c r="C32" s="164">
        <v>1205</v>
      </c>
      <c r="D32" s="164">
        <v>1546</v>
      </c>
      <c r="E32" s="186">
        <v>443</v>
      </c>
      <c r="F32" s="188">
        <v>150</v>
      </c>
      <c r="G32" s="144">
        <v>846</v>
      </c>
      <c r="H32" s="325">
        <v>222</v>
      </c>
      <c r="I32" s="324">
        <v>245</v>
      </c>
      <c r="J32" s="195">
        <v>78</v>
      </c>
    </row>
    <row r="33" spans="1:10" ht="15" customHeight="1" x14ac:dyDescent="0.25">
      <c r="A33" s="38" t="s">
        <v>489</v>
      </c>
      <c r="B33" s="346">
        <v>1623</v>
      </c>
      <c r="C33" s="347">
        <v>977</v>
      </c>
      <c r="D33" s="348">
        <v>1235</v>
      </c>
      <c r="E33" s="325">
        <v>440</v>
      </c>
      <c r="F33" s="349">
        <v>152</v>
      </c>
      <c r="G33" s="344">
        <v>491</v>
      </c>
      <c r="H33" s="325">
        <v>217</v>
      </c>
      <c r="I33" s="324">
        <v>122</v>
      </c>
      <c r="J33" s="345">
        <v>152</v>
      </c>
    </row>
    <row r="34" spans="1:10" ht="15" customHeight="1" x14ac:dyDescent="0.25">
      <c r="A34" s="47" t="s">
        <v>490</v>
      </c>
      <c r="B34" s="182">
        <v>1024</v>
      </c>
      <c r="C34" s="164">
        <v>875</v>
      </c>
      <c r="D34" s="164">
        <v>1188</v>
      </c>
      <c r="E34" s="184">
        <v>334</v>
      </c>
      <c r="F34" s="188">
        <v>129</v>
      </c>
      <c r="G34" s="144">
        <v>635</v>
      </c>
      <c r="H34" s="325">
        <v>192</v>
      </c>
      <c r="I34" s="324">
        <v>195</v>
      </c>
      <c r="J34" s="195">
        <v>88</v>
      </c>
    </row>
    <row r="35" spans="1:10" ht="15" customHeight="1" x14ac:dyDescent="0.25">
      <c r="A35" s="38" t="s">
        <v>491</v>
      </c>
      <c r="B35" s="182">
        <v>1053</v>
      </c>
      <c r="C35" s="164">
        <v>949</v>
      </c>
      <c r="D35" s="164">
        <v>801</v>
      </c>
      <c r="E35" s="184">
        <v>364</v>
      </c>
      <c r="F35" s="189">
        <v>122</v>
      </c>
      <c r="G35" s="144">
        <v>547</v>
      </c>
      <c r="H35" s="325">
        <v>174</v>
      </c>
      <c r="I35" s="324">
        <v>86</v>
      </c>
      <c r="J35" s="195">
        <v>119</v>
      </c>
    </row>
    <row r="36" spans="1:10" ht="15" customHeight="1" x14ac:dyDescent="0.25">
      <c r="A36" s="47" t="s">
        <v>492</v>
      </c>
      <c r="B36" s="182">
        <v>1116</v>
      </c>
      <c r="C36" s="164">
        <v>940</v>
      </c>
      <c r="D36" s="164">
        <v>1044</v>
      </c>
      <c r="E36" s="184">
        <v>345</v>
      </c>
      <c r="F36" s="188">
        <v>237</v>
      </c>
      <c r="G36" s="144">
        <v>455</v>
      </c>
      <c r="H36" s="325">
        <v>137</v>
      </c>
      <c r="I36" s="324">
        <v>123</v>
      </c>
      <c r="J36" s="195">
        <v>49</v>
      </c>
    </row>
    <row r="37" spans="1:10" ht="15" customHeight="1" x14ac:dyDescent="0.25">
      <c r="A37" s="47" t="s">
        <v>493</v>
      </c>
      <c r="B37" s="182">
        <v>1105</v>
      </c>
      <c r="C37" s="164">
        <v>1110</v>
      </c>
      <c r="D37" s="164">
        <v>1054</v>
      </c>
      <c r="E37" s="184">
        <v>360</v>
      </c>
      <c r="F37" s="188">
        <v>303</v>
      </c>
      <c r="G37" s="144">
        <v>616</v>
      </c>
      <c r="H37" s="325">
        <v>160</v>
      </c>
      <c r="I37" s="324">
        <v>162</v>
      </c>
      <c r="J37" s="195">
        <v>54</v>
      </c>
    </row>
    <row r="38" spans="1:10" ht="15" customHeight="1" x14ac:dyDescent="0.25">
      <c r="A38" s="47" t="s">
        <v>494</v>
      </c>
      <c r="B38" s="182">
        <v>1144</v>
      </c>
      <c r="C38" s="164">
        <v>1056</v>
      </c>
      <c r="D38" s="164">
        <v>975</v>
      </c>
      <c r="E38" s="184">
        <v>440</v>
      </c>
      <c r="F38" s="188">
        <v>169</v>
      </c>
      <c r="G38" s="144">
        <v>597</v>
      </c>
      <c r="H38" s="325">
        <v>191</v>
      </c>
      <c r="I38" s="324">
        <v>144</v>
      </c>
      <c r="J38" s="195">
        <v>171</v>
      </c>
    </row>
    <row r="39" spans="1:10" ht="15" customHeight="1" x14ac:dyDescent="0.25">
      <c r="A39" s="47" t="s">
        <v>495</v>
      </c>
      <c r="B39" s="182">
        <v>1128</v>
      </c>
      <c r="C39" s="164">
        <v>1113</v>
      </c>
      <c r="D39" s="164">
        <v>969</v>
      </c>
      <c r="E39" s="184">
        <v>324</v>
      </c>
      <c r="F39" s="189">
        <v>145</v>
      </c>
      <c r="G39" s="144">
        <v>727</v>
      </c>
      <c r="H39" s="325">
        <v>127</v>
      </c>
      <c r="I39" s="324">
        <v>133</v>
      </c>
      <c r="J39" s="195">
        <v>34</v>
      </c>
    </row>
    <row r="40" spans="1:10" ht="15" customHeight="1" thickBot="1" x14ac:dyDescent="0.3">
      <c r="A40" s="47" t="s">
        <v>496</v>
      </c>
      <c r="B40" s="182">
        <v>1039</v>
      </c>
      <c r="C40" s="164">
        <v>887</v>
      </c>
      <c r="D40" s="164">
        <v>1076</v>
      </c>
      <c r="E40" s="184">
        <v>292</v>
      </c>
      <c r="F40" s="188">
        <v>72</v>
      </c>
      <c r="G40" s="144">
        <v>625</v>
      </c>
      <c r="H40" s="325">
        <v>147</v>
      </c>
      <c r="I40" s="324">
        <v>100</v>
      </c>
      <c r="J40" s="195">
        <v>110</v>
      </c>
    </row>
    <row r="41" spans="1:10" ht="15.75" thickTop="1" x14ac:dyDescent="0.25">
      <c r="A41" s="129" t="s">
        <v>3</v>
      </c>
      <c r="B41" s="86">
        <f t="shared" ref="B41:J41" si="0">SUM(B5:B40)</f>
        <v>47402</v>
      </c>
      <c r="C41" s="87">
        <f t="shared" si="0"/>
        <v>41004</v>
      </c>
      <c r="D41" s="87">
        <f t="shared" si="0"/>
        <v>58287</v>
      </c>
      <c r="E41" s="190">
        <f t="shared" si="0"/>
        <v>14083</v>
      </c>
      <c r="F41" s="87">
        <f t="shared" si="0"/>
        <v>4442</v>
      </c>
      <c r="G41" s="191">
        <f t="shared" si="0"/>
        <v>26999</v>
      </c>
      <c r="H41" s="190">
        <f t="shared" si="0"/>
        <v>6450</v>
      </c>
      <c r="I41" s="87">
        <f t="shared" si="0"/>
        <v>6307</v>
      </c>
      <c r="J41" s="197">
        <f t="shared" si="0"/>
        <v>3052</v>
      </c>
    </row>
    <row r="42" spans="1:10" x14ac:dyDescent="0.25">
      <c r="A42" s="9"/>
      <c r="B42" s="10"/>
      <c r="C42" s="10"/>
      <c r="D42" s="10"/>
      <c r="E42" s="10"/>
      <c r="F42" s="10"/>
      <c r="G42" s="10"/>
      <c r="H42" s="10"/>
      <c r="I42" s="10"/>
      <c r="J42" s="9"/>
    </row>
    <row r="43" spans="1:10" x14ac:dyDescent="0.25">
      <c r="A43" s="9"/>
      <c r="B43" s="10"/>
      <c r="C43" s="10"/>
      <c r="D43" s="10"/>
      <c r="E43" s="10"/>
      <c r="F43" s="10"/>
      <c r="G43" s="10"/>
      <c r="H43" s="10"/>
      <c r="I43" s="10"/>
      <c r="J43" s="9"/>
    </row>
    <row r="44" spans="1:10" x14ac:dyDescent="0.25">
      <c r="A44" s="9"/>
      <c r="B44" s="10"/>
      <c r="C44" s="10"/>
      <c r="D44" s="10"/>
      <c r="E44" s="10"/>
      <c r="F44" s="10"/>
      <c r="G44" s="10"/>
      <c r="H44" s="10"/>
      <c r="I44" s="10"/>
      <c r="J44" s="9"/>
    </row>
    <row r="45" spans="1:10" x14ac:dyDescent="0.25">
      <c r="A45" s="9"/>
      <c r="B45" s="10"/>
      <c r="C45" s="10"/>
      <c r="D45" s="10"/>
      <c r="E45" s="10"/>
      <c r="F45" s="10"/>
      <c r="G45" s="10"/>
      <c r="H45" s="10"/>
      <c r="I45" s="10"/>
      <c r="J45" s="9"/>
    </row>
    <row r="46" spans="1:10" x14ac:dyDescent="0.25">
      <c r="A46" s="9"/>
      <c r="B46" s="10"/>
      <c r="C46" s="10"/>
      <c r="D46" s="10"/>
      <c r="E46" s="10"/>
      <c r="F46" s="10"/>
      <c r="G46" s="10"/>
      <c r="H46" s="10"/>
      <c r="I46" s="10"/>
      <c r="J46" s="9"/>
    </row>
    <row r="47" spans="1:10" x14ac:dyDescent="0.25">
      <c r="A47" s="9"/>
      <c r="B47" s="10"/>
      <c r="C47" s="10"/>
      <c r="D47" s="10"/>
      <c r="E47" s="10"/>
      <c r="F47" s="10"/>
      <c r="G47" s="10"/>
      <c r="H47" s="10"/>
    </row>
    <row r="48" spans="1:10" x14ac:dyDescent="0.25">
      <c r="A48" s="9"/>
      <c r="B48" s="10"/>
      <c r="C48" s="10"/>
      <c r="D48" s="10"/>
      <c r="E48" s="10"/>
      <c r="F48" s="10"/>
      <c r="G48" s="10"/>
      <c r="H48" s="10"/>
    </row>
    <row r="49" spans="1:8" x14ac:dyDescent="0.25">
      <c r="A49" s="9"/>
      <c r="B49" s="10"/>
      <c r="C49" s="10"/>
      <c r="D49" s="10"/>
      <c r="E49" s="10"/>
      <c r="F49" s="10"/>
      <c r="G49" s="10"/>
      <c r="H49" s="10"/>
    </row>
    <row r="50" spans="1:8" x14ac:dyDescent="0.25">
      <c r="A50" s="9"/>
      <c r="B50" s="10"/>
      <c r="C50" s="10"/>
      <c r="D50" s="10"/>
      <c r="E50" s="10"/>
      <c r="F50" s="10"/>
      <c r="G50" s="10"/>
      <c r="H50" s="10"/>
    </row>
    <row r="51" spans="1:8" x14ac:dyDescent="0.25">
      <c r="A51" s="9"/>
      <c r="B51" s="10"/>
      <c r="C51" s="10"/>
      <c r="D51" s="10"/>
      <c r="E51" s="10"/>
      <c r="F51" s="10"/>
      <c r="G51" s="10"/>
      <c r="H51" s="10"/>
    </row>
    <row r="52" spans="1:8" ht="26.25" x14ac:dyDescent="0.4">
      <c r="A52" s="26" t="s">
        <v>8</v>
      </c>
      <c r="B52" s="10"/>
      <c r="C52" s="10"/>
      <c r="D52" s="10"/>
      <c r="E52" s="10"/>
      <c r="F52" s="10"/>
      <c r="G52" s="10"/>
      <c r="H52" s="10"/>
    </row>
    <row r="53" spans="1:8" ht="21" x14ac:dyDescent="0.35">
      <c r="A53" s="27" t="s">
        <v>47</v>
      </c>
      <c r="B53" s="10"/>
      <c r="C53" s="10"/>
      <c r="D53" s="10"/>
      <c r="E53" s="10"/>
      <c r="F53" s="10"/>
      <c r="G53" s="10"/>
      <c r="H53" s="10"/>
    </row>
    <row r="54" spans="1:8" x14ac:dyDescent="0.25">
      <c r="A54" s="9"/>
      <c r="B54" s="10"/>
      <c r="C54" s="10"/>
      <c r="D54" s="10"/>
      <c r="E54" s="10"/>
      <c r="F54" s="10"/>
      <c r="G54" s="10"/>
      <c r="H54" s="10"/>
    </row>
    <row r="55" spans="1:8" x14ac:dyDescent="0.25">
      <c r="A55" s="9"/>
      <c r="B55" s="10"/>
      <c r="C55" s="10"/>
      <c r="D55" s="10"/>
      <c r="E55" s="10"/>
      <c r="F55" s="10"/>
      <c r="G55" s="10"/>
      <c r="H55" s="10"/>
    </row>
    <row r="56" spans="1:8" x14ac:dyDescent="0.25">
      <c r="A56" s="9"/>
      <c r="B56" s="10"/>
      <c r="C56" s="10"/>
      <c r="D56" s="10"/>
      <c r="E56" s="10"/>
      <c r="F56" s="10"/>
      <c r="G56" s="10"/>
      <c r="H56" s="10"/>
    </row>
    <row r="57" spans="1:8" x14ac:dyDescent="0.25">
      <c r="A57" s="9"/>
      <c r="B57" s="10"/>
      <c r="C57" s="10"/>
      <c r="D57" s="10"/>
      <c r="E57" s="10"/>
      <c r="F57" s="10"/>
      <c r="G57" s="10"/>
      <c r="H57" s="10"/>
    </row>
    <row r="58" spans="1:8" x14ac:dyDescent="0.25">
      <c r="A58" s="9"/>
      <c r="B58" s="10"/>
      <c r="C58" s="10"/>
      <c r="D58" s="10"/>
      <c r="E58" s="10"/>
      <c r="F58" s="10"/>
      <c r="G58" s="10"/>
      <c r="H58" s="10"/>
    </row>
    <row r="59" spans="1:8" x14ac:dyDescent="0.25">
      <c r="A59" s="9"/>
      <c r="B59" s="10"/>
      <c r="C59" s="10"/>
      <c r="D59" s="10"/>
      <c r="E59" s="10"/>
      <c r="F59" s="10"/>
      <c r="G59" s="10"/>
      <c r="H59" s="10"/>
    </row>
    <row r="60" spans="1:8" x14ac:dyDescent="0.25">
      <c r="A60" s="9"/>
      <c r="B60" s="10"/>
      <c r="C60" s="10"/>
      <c r="D60" s="10"/>
      <c r="E60" s="10"/>
      <c r="F60" s="10"/>
      <c r="G60" s="10"/>
      <c r="H60" s="10"/>
    </row>
    <row r="61" spans="1:8" x14ac:dyDescent="0.25">
      <c r="A61" s="9"/>
      <c r="B61" s="10"/>
      <c r="C61" s="10"/>
      <c r="D61" s="10"/>
      <c r="E61" s="10"/>
      <c r="F61" s="10"/>
      <c r="G61" s="10"/>
      <c r="H61" s="10"/>
    </row>
    <row r="62" spans="1:8" x14ac:dyDescent="0.25">
      <c r="A62" s="9"/>
      <c r="B62" s="10"/>
      <c r="C62" s="10"/>
      <c r="D62" s="10"/>
      <c r="E62" s="10"/>
      <c r="F62" s="10"/>
      <c r="G62" s="10"/>
      <c r="H62" s="10"/>
    </row>
    <row r="63" spans="1:8" x14ac:dyDescent="0.25">
      <c r="A63" s="9"/>
      <c r="B63" s="10"/>
      <c r="C63" s="10"/>
      <c r="D63" s="10"/>
      <c r="E63" s="10"/>
      <c r="F63" s="10"/>
      <c r="G63" s="10"/>
      <c r="H63" s="10"/>
    </row>
    <row r="64" spans="1:8" x14ac:dyDescent="0.25">
      <c r="A64" s="9"/>
      <c r="B64" s="10"/>
      <c r="C64" s="10"/>
      <c r="D64" s="10"/>
      <c r="E64" s="10"/>
      <c r="F64" s="10"/>
      <c r="G64" s="10"/>
      <c r="H64" s="10"/>
    </row>
    <row r="65" spans="1:8" x14ac:dyDescent="0.25">
      <c r="A65" s="9"/>
      <c r="B65" s="10"/>
      <c r="C65" s="10"/>
      <c r="D65" s="10"/>
      <c r="E65" s="10"/>
      <c r="F65" s="10"/>
      <c r="G65" s="10"/>
      <c r="H65" s="10"/>
    </row>
    <row r="66" spans="1:8" x14ac:dyDescent="0.25">
      <c r="A66" s="9"/>
      <c r="B66" s="10"/>
      <c r="C66" s="10"/>
      <c r="D66" s="10"/>
      <c r="E66" s="10"/>
      <c r="F66" s="10"/>
      <c r="G66" s="10"/>
      <c r="H66" s="10"/>
    </row>
    <row r="67" spans="1:8" x14ac:dyDescent="0.25">
      <c r="A67" s="9"/>
      <c r="B67" s="10"/>
      <c r="C67" s="10"/>
      <c r="D67" s="10"/>
      <c r="E67" s="10"/>
      <c r="F67" s="10"/>
      <c r="G67" s="10"/>
      <c r="H67" s="10"/>
    </row>
    <row r="68" spans="1:8" x14ac:dyDescent="0.25">
      <c r="A68" s="9"/>
      <c r="B68" s="10"/>
      <c r="C68" s="10"/>
      <c r="D68" s="10"/>
      <c r="E68" s="10"/>
      <c r="F68" s="10"/>
      <c r="G68" s="10"/>
      <c r="H68" s="10"/>
    </row>
    <row r="69" spans="1:8" x14ac:dyDescent="0.25">
      <c r="A69" s="9"/>
      <c r="B69" s="10"/>
      <c r="C69" s="10"/>
      <c r="D69" s="10"/>
      <c r="E69" s="10"/>
      <c r="F69" s="10"/>
      <c r="G69" s="10"/>
      <c r="H69" s="10"/>
    </row>
    <row r="70" spans="1:8" x14ac:dyDescent="0.25">
      <c r="A70" s="9"/>
      <c r="B70" s="10"/>
      <c r="C70" s="10"/>
      <c r="D70" s="10"/>
      <c r="E70" s="10"/>
      <c r="F70" s="10"/>
      <c r="G70" s="10"/>
      <c r="H70" s="10"/>
    </row>
    <row r="71" spans="1:8" x14ac:dyDescent="0.25">
      <c r="A71" s="9"/>
      <c r="B71" s="10"/>
      <c r="C71" s="10"/>
      <c r="D71" s="10"/>
      <c r="E71" s="10"/>
      <c r="F71" s="10"/>
      <c r="G71" s="10"/>
      <c r="H71" s="10"/>
    </row>
    <row r="72" spans="1:8" x14ac:dyDescent="0.25">
      <c r="A72" s="9"/>
      <c r="B72" s="10"/>
      <c r="C72" s="10"/>
      <c r="D72" s="10"/>
      <c r="E72" s="10"/>
      <c r="F72" s="10"/>
      <c r="G72" s="10"/>
      <c r="H72" s="10"/>
    </row>
    <row r="73" spans="1:8" x14ac:dyDescent="0.25">
      <c r="A73" s="9"/>
      <c r="B73" s="10"/>
      <c r="C73" s="10"/>
      <c r="D73" s="10"/>
      <c r="E73" s="10"/>
      <c r="F73" s="10"/>
      <c r="G73" s="10"/>
      <c r="H73" s="10"/>
    </row>
    <row r="74" spans="1:8" x14ac:dyDescent="0.25">
      <c r="A74" s="9"/>
      <c r="B74" s="10"/>
      <c r="C74" s="10"/>
      <c r="D74" s="10"/>
      <c r="E74" s="10"/>
      <c r="F74" s="10"/>
      <c r="G74" s="10"/>
      <c r="H74" s="10"/>
    </row>
    <row r="75" spans="1:8" x14ac:dyDescent="0.25">
      <c r="A75" s="9"/>
      <c r="B75" s="10"/>
      <c r="C75" s="10"/>
      <c r="D75" s="10"/>
      <c r="E75" s="10"/>
      <c r="F75" s="10"/>
      <c r="G75" s="10"/>
      <c r="H75" s="10"/>
    </row>
    <row r="76" spans="1:8" x14ac:dyDescent="0.25">
      <c r="A76" s="9"/>
      <c r="B76" s="10"/>
      <c r="C76" s="10"/>
      <c r="D76" s="10"/>
      <c r="E76" s="10"/>
      <c r="F76" s="10"/>
      <c r="G76" s="10"/>
      <c r="H76" s="10"/>
    </row>
    <row r="77" spans="1:8" x14ac:dyDescent="0.25">
      <c r="A77" s="9"/>
      <c r="B77" s="10"/>
      <c r="C77" s="10"/>
      <c r="D77" s="10"/>
      <c r="E77" s="10"/>
      <c r="F77" s="10"/>
      <c r="G77" s="10"/>
      <c r="H77" s="10"/>
    </row>
    <row r="78" spans="1:8" x14ac:dyDescent="0.25">
      <c r="A78" s="9"/>
      <c r="B78" s="10"/>
      <c r="C78" s="10"/>
      <c r="D78" s="10"/>
      <c r="E78" s="10"/>
      <c r="F78" s="10"/>
      <c r="G78" s="10"/>
      <c r="H78" s="10"/>
    </row>
    <row r="79" spans="1:8" x14ac:dyDescent="0.25">
      <c r="A79" s="9"/>
      <c r="B79" s="10"/>
      <c r="C79" s="10"/>
      <c r="D79" s="10"/>
      <c r="E79" s="10"/>
      <c r="F79" s="10"/>
      <c r="G79" s="10"/>
      <c r="H79" s="10"/>
    </row>
    <row r="80" spans="1:8" x14ac:dyDescent="0.25">
      <c r="A80" s="9"/>
      <c r="B80" s="10"/>
      <c r="C80" s="10"/>
      <c r="D80" s="10"/>
      <c r="E80" s="10"/>
      <c r="F80" s="10"/>
      <c r="G80" s="10"/>
      <c r="H80" s="10"/>
    </row>
    <row r="81" spans="1:8" x14ac:dyDescent="0.25">
      <c r="A81" s="9"/>
      <c r="B81" s="10"/>
      <c r="C81" s="10"/>
      <c r="D81" s="10"/>
      <c r="E81" s="10"/>
      <c r="F81" s="10"/>
      <c r="G81" s="10"/>
      <c r="H81" s="10"/>
    </row>
    <row r="82" spans="1:8" x14ac:dyDescent="0.25">
      <c r="A82" s="9"/>
      <c r="B82" s="10"/>
      <c r="C82" s="10"/>
      <c r="D82" s="10"/>
      <c r="E82" s="10"/>
      <c r="F82" s="10"/>
      <c r="G82" s="10"/>
      <c r="H82" s="10"/>
    </row>
    <row r="83" spans="1:8" x14ac:dyDescent="0.25">
      <c r="A83" s="9"/>
      <c r="B83" s="10"/>
      <c r="C83" s="10"/>
      <c r="D83" s="10"/>
      <c r="E83" s="10"/>
      <c r="F83" s="10"/>
      <c r="G83" s="10"/>
      <c r="H83" s="10"/>
    </row>
    <row r="84" spans="1:8" x14ac:dyDescent="0.25">
      <c r="A84" s="9"/>
      <c r="B84" s="10"/>
      <c r="C84" s="10"/>
      <c r="D84" s="10"/>
      <c r="E84" s="10"/>
      <c r="F84" s="10"/>
      <c r="G84" s="10"/>
      <c r="H84" s="10"/>
    </row>
    <row r="85" spans="1:8" x14ac:dyDescent="0.25">
      <c r="A85" s="9"/>
      <c r="B85" s="10"/>
      <c r="C85" s="10"/>
      <c r="D85" s="10"/>
      <c r="E85" s="10"/>
      <c r="F85" s="10"/>
      <c r="G85" s="10"/>
      <c r="H85" s="10"/>
    </row>
    <row r="86" spans="1:8" x14ac:dyDescent="0.25">
      <c r="A86" s="9"/>
      <c r="B86" s="10"/>
      <c r="C86" s="10"/>
      <c r="D86" s="10"/>
      <c r="E86" s="10"/>
      <c r="F86" s="10"/>
      <c r="G86" s="10"/>
      <c r="H86" s="10"/>
    </row>
    <row r="87" spans="1:8" x14ac:dyDescent="0.25">
      <c r="A87" s="9"/>
      <c r="B87" s="10"/>
      <c r="C87" s="10"/>
      <c r="D87" s="10"/>
      <c r="E87" s="10"/>
      <c r="F87" s="10"/>
      <c r="G87" s="10"/>
      <c r="H87" s="10"/>
    </row>
    <row r="88" spans="1:8" x14ac:dyDescent="0.25">
      <c r="A88" s="9"/>
      <c r="B88" s="10"/>
      <c r="C88" s="10"/>
      <c r="D88" s="10"/>
      <c r="E88" s="10"/>
      <c r="F88" s="10"/>
      <c r="G88" s="10"/>
      <c r="H88" s="10"/>
    </row>
    <row r="89" spans="1:8" x14ac:dyDescent="0.25">
      <c r="A89" s="9"/>
      <c r="B89" s="10"/>
      <c r="C89" s="10"/>
      <c r="D89" s="10"/>
      <c r="E89" s="10"/>
      <c r="F89" s="10"/>
      <c r="G89" s="10"/>
      <c r="H89" s="10"/>
    </row>
    <row r="90" spans="1:8" x14ac:dyDescent="0.25">
      <c r="A90" s="9"/>
      <c r="B90" s="10"/>
      <c r="C90" s="10"/>
      <c r="D90" s="10"/>
      <c r="E90" s="10"/>
      <c r="F90" s="10"/>
      <c r="G90" s="10"/>
      <c r="H90" s="10"/>
    </row>
    <row r="91" spans="1:8" x14ac:dyDescent="0.25">
      <c r="A91" s="9"/>
      <c r="B91" s="10"/>
      <c r="C91" s="10"/>
      <c r="D91" s="10"/>
      <c r="E91" s="10"/>
      <c r="F91" s="10"/>
      <c r="G91" s="10"/>
      <c r="H91" s="10"/>
    </row>
    <row r="92" spans="1:8" x14ac:dyDescent="0.25">
      <c r="A92" s="9"/>
      <c r="B92" s="10"/>
      <c r="C92" s="10"/>
      <c r="D92" s="10"/>
      <c r="E92" s="10"/>
      <c r="F92" s="10"/>
      <c r="G92" s="10"/>
      <c r="H92" s="10"/>
    </row>
    <row r="93" spans="1:8" x14ac:dyDescent="0.25">
      <c r="A93" s="9"/>
      <c r="B93" s="10"/>
      <c r="C93" s="10"/>
      <c r="D93" s="10"/>
      <c r="E93" s="10"/>
      <c r="F93" s="10"/>
      <c r="G93" s="10"/>
      <c r="H93" s="10"/>
    </row>
    <row r="94" spans="1:8" x14ac:dyDescent="0.25">
      <c r="A94" s="9"/>
      <c r="B94" s="10"/>
      <c r="C94" s="10"/>
      <c r="D94" s="10"/>
      <c r="E94" s="10"/>
      <c r="F94" s="10"/>
      <c r="G94" s="10"/>
      <c r="H94" s="10"/>
    </row>
    <row r="95" spans="1:8" x14ac:dyDescent="0.25">
      <c r="A95" s="9"/>
      <c r="B95" s="10"/>
      <c r="C95" s="10"/>
      <c r="D95" s="10"/>
      <c r="E95" s="10"/>
      <c r="F95" s="10"/>
      <c r="G95" s="10"/>
      <c r="H95" s="10"/>
    </row>
    <row r="96" spans="1:8" x14ac:dyDescent="0.25">
      <c r="A96" s="9"/>
      <c r="B96" s="10"/>
      <c r="C96" s="10"/>
      <c r="D96" s="10"/>
      <c r="E96" s="10"/>
      <c r="F96" s="10"/>
      <c r="G96" s="10"/>
      <c r="H96" s="10"/>
    </row>
    <row r="97" spans="1:8" x14ac:dyDescent="0.25">
      <c r="A97" s="9"/>
      <c r="B97" s="10"/>
      <c r="C97" s="10"/>
      <c r="D97" s="10"/>
      <c r="E97" s="10"/>
      <c r="F97" s="10"/>
      <c r="G97" s="10"/>
      <c r="H97" s="10"/>
    </row>
    <row r="98" spans="1:8" x14ac:dyDescent="0.25">
      <c r="A98" s="9"/>
      <c r="B98" s="10"/>
      <c r="C98" s="10"/>
      <c r="D98" s="10"/>
      <c r="E98" s="10"/>
      <c r="F98" s="10"/>
      <c r="G98" s="10"/>
      <c r="H98" s="10"/>
    </row>
    <row r="99" spans="1:8" x14ac:dyDescent="0.25">
      <c r="A99" s="9"/>
      <c r="B99" s="10"/>
      <c r="C99" s="10"/>
      <c r="D99" s="10"/>
      <c r="E99" s="10"/>
      <c r="F99" s="10"/>
      <c r="G99" s="10"/>
      <c r="H99" s="10"/>
    </row>
  </sheetData>
  <sheetProtection algorithmName="SHA-512" hashValue="mHdhH6rp734S2H/binsqLDUjYi/ep4CcsCC1ln0d8N2ot6lTpMGgQJ9k2bD7qUyaCQSGVXW1/vY9y49ppf1E+Q==" saltValue="ACsuUpBcZhxa9lDqORHY8w==" spinCount="100000" sheet="1" objects="1" scenarios="1" selectLockedCells="1" selectUnlockedCells="1"/>
  <mergeCells count="3">
    <mergeCell ref="B3:D3"/>
    <mergeCell ref="E3:G3"/>
    <mergeCell ref="H3:J3"/>
  </mergeCells>
  <phoneticPr fontId="68" type="noConversion"/>
  <conditionalFormatting sqref="C22">
    <cfRule type="top10" dxfId="25" priority="2455" rank="5"/>
  </conditionalFormatting>
  <conditionalFormatting sqref="D22">
    <cfRule type="top10" dxfId="24" priority="2457" rank="5"/>
  </conditionalFormatting>
  <conditionalFormatting sqref="F5:F21 F23:F40 I22">
    <cfRule type="top10" dxfId="23" priority="2787" rank="5"/>
  </conditionalFormatting>
  <conditionalFormatting sqref="J5:J40">
    <cfRule type="top10" dxfId="22" priority="2791" rank="5"/>
  </conditionalFormatting>
  <hyperlinks>
    <hyperlink ref="H1" location="INDICE!A1" display="Volver al índice" xr:uid="{00000000-0004-0000-0800-000000000000}"/>
  </hyperlinks>
  <pageMargins left="0.70866141732283472" right="0.70866141732283472" top="0.74803149606299213" bottom="0.74803149606299213" header="0.31496062992125984" footer="0.31496062992125984"/>
  <pageSetup paperSize="9" scale="53" orientation="landscape" r:id="rId1"/>
  <rowBreaks count="1" manualBreakCount="1">
    <brk id="48" max="16383" man="1"/>
  </rowBreaks>
  <colBreaks count="1" manualBreakCount="1">
    <brk id="10" max="1048575" man="1"/>
  </colBreaks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22</vt:i4>
      </vt:variant>
      <vt:variant>
        <vt:lpstr>Rangos con nombre</vt:lpstr>
      </vt:variant>
      <vt:variant>
        <vt:i4>14</vt:i4>
      </vt:variant>
    </vt:vector>
  </HeadingPairs>
  <TitlesOfParts>
    <vt:vector size="36" baseType="lpstr">
      <vt:lpstr>INDICE</vt:lpstr>
      <vt:lpstr>MIXTOS-CIVIL </vt:lpstr>
      <vt:lpstr>MIXTOS-PENAL</vt:lpstr>
      <vt:lpstr>INSTANCIA</vt:lpstr>
      <vt:lpstr>FAMILIA EXCLUSIVOS-FAM E INCAP-</vt:lpstr>
      <vt:lpstr> INCAPACIDADES EXCLUSIVO</vt:lpstr>
      <vt:lpstr>INSTRUCCION</vt:lpstr>
      <vt:lpstr>MENORES</vt:lpstr>
      <vt:lpstr>SOCIAL</vt:lpstr>
      <vt:lpstr>VIGILANCIA</vt:lpstr>
      <vt:lpstr>PENAL</vt:lpstr>
      <vt:lpstr>CONTENCIOSO</vt:lpstr>
      <vt:lpstr>MERCANTIL</vt:lpstr>
      <vt:lpstr>VSM</vt:lpstr>
      <vt:lpstr>AUDIENCIA</vt:lpstr>
      <vt:lpstr> TSJCV SALA CIVIL-PENAL</vt:lpstr>
      <vt:lpstr>TSJCV SALA CONTENCIOSO</vt:lpstr>
      <vt:lpstr>TSJCV SALA DE LO SOCIAL</vt:lpstr>
      <vt:lpstr>Hoja4</vt:lpstr>
      <vt:lpstr>Hoja2</vt:lpstr>
      <vt:lpstr>Hoja3</vt:lpstr>
      <vt:lpstr>Hoja1</vt:lpstr>
      <vt:lpstr>' TSJCV SALA CIVIL-PENAL'!Área_de_impresión</vt:lpstr>
      <vt:lpstr>AUDIENCIA!Área_de_impresión</vt:lpstr>
      <vt:lpstr>CONTENCIOSO!Área_de_impresión</vt:lpstr>
      <vt:lpstr>'FAMILIA EXCLUSIVOS-FAM E INCAP-'!Área_de_impresión</vt:lpstr>
      <vt:lpstr>INSTANCIA!Área_de_impresión</vt:lpstr>
      <vt:lpstr>INSTRUCCION!Área_de_impresión</vt:lpstr>
      <vt:lpstr>MENORES!Área_de_impresión</vt:lpstr>
      <vt:lpstr>MERCANTIL!Área_de_impresión</vt:lpstr>
      <vt:lpstr>'MIXTOS-CIVIL '!Área_de_impresión</vt:lpstr>
      <vt:lpstr>'MIXTOS-PENAL'!Área_de_impresión</vt:lpstr>
      <vt:lpstr>PENAL!Área_de_impresión</vt:lpstr>
      <vt:lpstr>SOCIAL!Área_de_impresión</vt:lpstr>
      <vt:lpstr>VIGILANCIA!Área_de_impresión</vt:lpstr>
      <vt:lpstr>VSM!Área_de_impresión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2016-07-11T12:21:45Z</dcterms:created>
  <dcterms:modified xsi:type="dcterms:W3CDTF">2026-05-18T13:02:55Z</dcterms:modified>
</cp:coreProperties>
</file>